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SC\__Projects\201216798-Boston Medical MA HEALing Communities Study\201219654-Period 4\Working Files\Wave 2\C1\Media Buy\Metrics\"/>
    </mc:Choice>
  </mc:AlternateContent>
  <xr:revisionPtr revIDLastSave="0" documentId="8_{4B722091-E0C4-46BA-93CD-3B1B840AA022}" xr6:coauthVersionLast="47" xr6:coauthVersionMax="47" xr10:uidLastSave="{00000000-0000-0000-0000-000000000000}"/>
  <bookViews>
    <workbookView xWindow="28680" yWindow="-120" windowWidth="29040" windowHeight="15840" xr2:uid="{2052CB8A-689D-452D-8565-BD60644018E6}"/>
  </bookViews>
  <sheets>
    <sheet name="Social By Creative" sheetId="15" r:id="rId1"/>
    <sheet name="Display by Town" sheetId="2" state="hidden" r:id="rId2"/>
    <sheet name="Display By Creative" sheetId="1" state="hidden" r:id="rId3"/>
    <sheet name="Pre-Roll By Town" sheetId="3" state="hidden" r:id="rId4"/>
    <sheet name="Pre-Roll By Creative" sheetId="4" state="hidden" r:id="rId5"/>
    <sheet name="OTT by Town" sheetId="5" state="hidden" r:id="rId6"/>
    <sheet name="OTT by Creative" sheetId="6" state="hidden" r:id="rId7"/>
    <sheet name="Social by Creative &amp; Region" sheetId="7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5" l="1"/>
  <c r="N18" i="15"/>
  <c r="M18" i="15"/>
  <c r="L18" i="15"/>
  <c r="K18" i="15"/>
  <c r="D4" i="4" l="1"/>
  <c r="D2" i="4"/>
  <c r="C6" i="6"/>
  <c r="E6" i="6"/>
  <c r="F6" i="6" s="1"/>
  <c r="F5" i="6"/>
  <c r="D5" i="6"/>
  <c r="F4" i="6"/>
  <c r="D4" i="6"/>
  <c r="F3" i="6"/>
  <c r="D3" i="6"/>
  <c r="F2" i="6"/>
  <c r="D2" i="6"/>
  <c r="F3" i="4"/>
  <c r="F4" i="4"/>
  <c r="F5" i="4"/>
  <c r="F6" i="4"/>
  <c r="F2" i="4"/>
  <c r="E6" i="4"/>
  <c r="D3" i="4"/>
  <c r="D5" i="4"/>
  <c r="C6" i="4"/>
  <c r="D6" i="4" s="1"/>
  <c r="B6" i="4"/>
  <c r="G2" i="3"/>
  <c r="B6" i="6"/>
  <c r="D6" i="6" s="1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2" i="7"/>
  <c r="G45" i="5"/>
  <c r="G44" i="5"/>
  <c r="G37" i="5"/>
  <c r="G29" i="5"/>
  <c r="G22" i="5"/>
  <c r="G17" i="5"/>
  <c r="G13" i="5"/>
  <c r="G11" i="5"/>
  <c r="G6" i="5"/>
  <c r="G2" i="5"/>
  <c r="G45" i="3"/>
  <c r="G44" i="3"/>
  <c r="G37" i="3"/>
  <c r="G29" i="3"/>
  <c r="G22" i="3"/>
  <c r="G17" i="3"/>
  <c r="G13" i="3"/>
  <c r="G11" i="3"/>
  <c r="G6" i="3"/>
  <c r="D3" i="1"/>
  <c r="D4" i="1"/>
  <c r="D5" i="1"/>
  <c r="D6" i="1"/>
  <c r="D7" i="1"/>
  <c r="D2" i="1"/>
  <c r="E45" i="2"/>
  <c r="E44" i="2"/>
  <c r="E37" i="2"/>
  <c r="E29" i="2"/>
  <c r="E22" i="2"/>
  <c r="E17" i="2"/>
  <c r="E13" i="2"/>
  <c r="E11" i="2"/>
  <c r="E6" i="2"/>
  <c r="E2" i="2"/>
</calcChain>
</file>

<file path=xl/sharedStrings.xml><?xml version="1.0" encoding="utf-8"?>
<sst xmlns="http://schemas.openxmlformats.org/spreadsheetml/2006/main" count="231" uniqueCount="73">
  <si>
    <t>Zip Code</t>
  </si>
  <si>
    <t>Town</t>
  </si>
  <si>
    <t>Holyoke</t>
  </si>
  <si>
    <t>Lowell</t>
  </si>
  <si>
    <t>Gloucester</t>
  </si>
  <si>
    <t>Salem</t>
  </si>
  <si>
    <t>Brockton</t>
  </si>
  <si>
    <t>Plymouth</t>
  </si>
  <si>
    <t>Bourne</t>
  </si>
  <si>
    <t>Sandwich</t>
  </si>
  <si>
    <t>Shirley</t>
  </si>
  <si>
    <t>Townsend</t>
  </si>
  <si>
    <t>Impressions</t>
  </si>
  <si>
    <t>Clicks</t>
  </si>
  <si>
    <t>CTR</t>
  </si>
  <si>
    <t>Creative Name</t>
  </si>
  <si>
    <t>320x50_ENG_115627_080921</t>
  </si>
  <si>
    <t>728x90_ENG_115627_080921</t>
  </si>
  <si>
    <t>300x600_ENG_115627_080921</t>
  </si>
  <si>
    <t>336x280_ENG_115627_080921</t>
  </si>
  <si>
    <t>160x600_ENG_115627_080921</t>
  </si>
  <si>
    <t>300x250_ENG_115627_080921</t>
  </si>
  <si>
    <t>PSA_15_Scotty-Lexa_FINAL_ENG_115627_080921</t>
  </si>
  <si>
    <t>PSA_15_Abraham-Brittany_Updated 7.28_ENG_115627_080921</t>
  </si>
  <si>
    <t>PSA_30_Scotty-Lexa-Nick_FINAL_ENG_115627_080921</t>
  </si>
  <si>
    <t>PSA_30_Abraham-Brittany-Jeremy_Updated 7.28_ENG_115627_080921</t>
  </si>
  <si>
    <t>Completions</t>
  </si>
  <si>
    <t>Completion Rate</t>
  </si>
  <si>
    <t>Link Clicks</t>
  </si>
  <si>
    <t>Comments</t>
  </si>
  <si>
    <t>Shares</t>
  </si>
  <si>
    <t>AdPreviewURL</t>
  </si>
  <si>
    <t>DMA</t>
  </si>
  <si>
    <t>Reactions</t>
  </si>
  <si>
    <t>https://www.facebook.com/102650498106646_359241792447514</t>
  </si>
  <si>
    <t>Boston (Manchester)</t>
  </si>
  <si>
    <t>https://www.facebook.com/102650498106646_359262029112157</t>
  </si>
  <si>
    <t>https://www.facebook.com/102650498106646_359269302444763</t>
  </si>
  <si>
    <t>https://www.facebook.com/102650498106646_359238652447828</t>
  </si>
  <si>
    <t>Providence-New Bedford</t>
  </si>
  <si>
    <t>Springfield-Holyoke</t>
  </si>
  <si>
    <t>Unknown</t>
  </si>
  <si>
    <t>Post Engagements</t>
  </si>
  <si>
    <t>Creative</t>
  </si>
  <si>
    <t>Completed Views</t>
  </si>
  <si>
    <t>TOTAL</t>
  </si>
  <si>
    <t>Impr.</t>
  </si>
  <si>
    <t>Engag.</t>
  </si>
  <si>
    <t>Comm.</t>
  </si>
  <si>
    <t>https://fb.me/2zBGgTumK6bYah2</t>
  </si>
  <si>
    <t>VDS | Konjolka | Athol Cluster | English | 2023</t>
  </si>
  <si>
    <t>https://fb.me/2hlmOJJuU7JQZnB</t>
  </si>
  <si>
    <t>VDS | Konjolka | Athol Cluster | Spanish | 2023</t>
  </si>
  <si>
    <t>VDS | Konjolka | Belchertown Cluster | English | 2023</t>
  </si>
  <si>
    <t>VDS | Konjolka | Belchertown Cluster | Spanish | 2023</t>
  </si>
  <si>
    <t>VDS | Konjolka | Berkley Cluster | English | 2023</t>
  </si>
  <si>
    <t>VDS | Konjolka | Berkley Cluster | Spanish | 2023</t>
  </si>
  <si>
    <t>VDS | Konjolka | Lawrence | English | 2023</t>
  </si>
  <si>
    <t>VDS | Konjolka | Lawrence | Spanish | 2023</t>
  </si>
  <si>
    <t>VDS | Konjolka | North Adams | English | 2023</t>
  </si>
  <si>
    <t>VDS | Konjolka | North Adams | Spanish | 2023</t>
  </si>
  <si>
    <t>VDS | Konjolka | Pittsfield | English | 2023</t>
  </si>
  <si>
    <t>VDS | Konjolka | Pittsfield | Spanish | 2023</t>
  </si>
  <si>
    <t>VDS | Konjolka | Springfield | English | 2023</t>
  </si>
  <si>
    <t>VDS | Konjolka | Springfield | Spanish | 2023</t>
  </si>
  <si>
    <t>VDS | Konjolka | Weymouth | English | 2023</t>
  </si>
  <si>
    <t>VDS | Konjolka | Weymouth | Spanish | 2023</t>
  </si>
  <si>
    <t>-</t>
  </si>
  <si>
    <t>Video Plays</t>
  </si>
  <si>
    <t>Video Plays - 100%</t>
  </si>
  <si>
    <t>Video Plays - 75%</t>
  </si>
  <si>
    <t>Video Plays - 50%</t>
  </si>
  <si>
    <t>Video Plays - 25%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</si>
</sst>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60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64" fontId="0" fillId="0" borderId="6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0" fillId="0" borderId="8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10" fontId="0" fillId="0" borderId="13" xfId="0" applyNumberFormat="1" applyBorder="1" applyAlignment="1">
      <alignment horizontal="center" vertical="center"/>
    </xf>
    <xf numFmtId="0" fontId="1" fillId="0" borderId="0" xfId="0" applyFont="1"/>
    <xf numFmtId="3" fontId="0" fillId="0" borderId="0" xfId="0" applyNumberFormat="1"/>
    <xf numFmtId="10" fontId="0" fillId="0" borderId="0" xfId="0" applyNumberFormat="1"/>
    <xf numFmtId="0" fontId="1" fillId="0" borderId="0" xfId="0" applyFont="1" applyAlignment="1">
      <alignment horizontal="center"/>
    </xf>
    <xf numFmtId="3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0" fillId="0" borderId="1" xfId="0" applyNumberFormat="1" applyFont="1" applyBorder="1" applyAlignment="1">
      <alignment horizontal="center"/>
    </xf>
    <xf numFmtId="10" fontId="0" fillId="0" borderId="12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1" fillId="0" borderId="19" xfId="0" applyFon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0" fontId="4" fillId="0" borderId="1" xfId="1" applyBorder="1" applyAlignment="1">
      <alignment vertical="center"/>
    </xf>
    <xf numFmtId="165" fontId="0" fillId="0" borderId="1" xfId="2" applyNumberFormat="1" applyFont="1" applyBorder="1"/>
    <xf numFmtId="10" fontId="0" fillId="0" borderId="1" xfId="0" applyNumberFormat="1" applyBorder="1"/>
    <xf numFmtId="0" fontId="4" fillId="0" borderId="1" xfId="1" applyBorder="1"/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10" fontId="0" fillId="0" borderId="10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0" fillId="0" borderId="15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10" fontId="0" fillId="0" borderId="16" xfId="0" applyNumberFormat="1" applyBorder="1" applyAlignment="1">
      <alignment horizontal="center" vertical="center"/>
    </xf>
    <xf numFmtId="10" fontId="0" fillId="0" borderId="17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0" fontId="0" fillId="0" borderId="18" xfId="0" applyNumberFormat="1" applyBorder="1" applyAlignment="1">
      <alignment horizontal="center" vertical="center"/>
    </xf>
  </cellXfs>
  <cellStyles count="3">
    <cellStyle name="Comma" xfId="2" builtinId="3"/>
    <cellStyle name="Hyperlink" xfId="1" builtinId="8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am11.safelinks.protection.outlook.com/?url=https%3A%2F%2Ffb.me%2F2zBGgTumK6bYah2&amp;data=05%7C01%7CATapper%40wpri.com%7C4531285d053e4cd6f25408db0ae410b8%7C9e5488e2e83844f6886cc7608242767e%7C0%7C0%7C638115747369400304%7CUnknown%7CTWFpbGZsb3d8eyJWIjoiMC4wLjAwMDAiLCJQIjoiV2luMzIiLCJBTiI6Ik1haWwiLCJXVCI6Mn0%3D%7C3000%7C%7C%7C&amp;sdata=RuqDwAP1geZbft45LMj1VLU8nftN5dpmkXBNhtVX9CI%3D&amp;reserved=0" TargetMode="External"/><Relationship Id="rId13" Type="http://schemas.openxmlformats.org/officeDocument/2006/relationships/hyperlink" Target="https://nam11.safelinks.protection.outlook.com/?url=https%3A%2F%2Ffb.me%2F2hlmOJJuU7JQZnB&amp;data=05%7C01%7CATapper%40wpri.com%7C4531285d053e4cd6f25408db0ae410b8%7C9e5488e2e83844f6886cc7608242767e%7C0%7C0%7C638115747369400304%7CUnknown%7CTWFpbGZsb3d8eyJWIjoiMC4wLjAwMDAiLCJQIjoiV2luMzIiLCJBTiI6Ik1haWwiLCJXVCI6Mn0%3D%7C3000%7C%7C%7C&amp;sdata=dVD7YlGuGt4SEKw3aYnCsj1CLqZ8KWvUnR3W7LpUdUs%3D&amp;reserved=0" TargetMode="External"/><Relationship Id="rId3" Type="http://schemas.openxmlformats.org/officeDocument/2006/relationships/hyperlink" Target="https://nam11.safelinks.protection.outlook.com/?url=https%3A%2F%2Ffb.me%2F2zBGgTumK6bYah2&amp;data=05%7C01%7CATapper%40wpri.com%7C4531285d053e4cd6f25408db0ae410b8%7C9e5488e2e83844f6886cc7608242767e%7C0%7C0%7C638115747369400304%7CUnknown%7CTWFpbGZsb3d8eyJWIjoiMC4wLjAwMDAiLCJQIjoiV2luMzIiLCJBTiI6Ik1haWwiLCJXVCI6Mn0%3D%7C3000%7C%7C%7C&amp;sdata=RuqDwAP1geZbft45LMj1VLU8nftN5dpmkXBNhtVX9CI%3D&amp;reserved=0" TargetMode="External"/><Relationship Id="rId7" Type="http://schemas.openxmlformats.org/officeDocument/2006/relationships/hyperlink" Target="https://nam11.safelinks.protection.outlook.com/?url=https%3A%2F%2Ffb.me%2F2zBGgTumK6bYah2&amp;data=05%7C01%7CATapper%40wpri.com%7C4531285d053e4cd6f25408db0ae410b8%7C9e5488e2e83844f6886cc7608242767e%7C0%7C0%7C638115747369400304%7CUnknown%7CTWFpbGZsb3d8eyJWIjoiMC4wLjAwMDAiLCJQIjoiV2luMzIiLCJBTiI6Ik1haWwiLCJXVCI6Mn0%3D%7C3000%7C%7C%7C&amp;sdata=RuqDwAP1geZbft45LMj1VLU8nftN5dpmkXBNhtVX9CI%3D&amp;reserved=0" TargetMode="External"/><Relationship Id="rId12" Type="http://schemas.openxmlformats.org/officeDocument/2006/relationships/hyperlink" Target="https://nam11.safelinks.protection.outlook.com/?url=https%3A%2F%2Ffb.me%2F2hlmOJJuU7JQZnB&amp;data=05%7C01%7CATapper%40wpri.com%7C4531285d053e4cd6f25408db0ae410b8%7C9e5488e2e83844f6886cc7608242767e%7C0%7C0%7C638115747369400304%7CUnknown%7CTWFpbGZsb3d8eyJWIjoiMC4wLjAwMDAiLCJQIjoiV2luMzIiLCJBTiI6Ik1haWwiLCJXVCI6Mn0%3D%7C3000%7C%7C%7C&amp;sdata=dVD7YlGuGt4SEKw3aYnCsj1CLqZ8KWvUnR3W7LpUdUs%3D&amp;reserved=0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nam11.safelinks.protection.outlook.com/?url=https%3A%2F%2Ffb.me%2F2zBGgTumK6bYah2&amp;data=05%7C01%7CATapper%40wpri.com%7C4531285d053e4cd6f25408db0ae410b8%7C9e5488e2e83844f6886cc7608242767e%7C0%7C0%7C638115747369400304%7CUnknown%7CTWFpbGZsb3d8eyJWIjoiMC4wLjAwMDAiLCJQIjoiV2luMzIiLCJBTiI6Ik1haWwiLCJXVCI6Mn0%3D%7C3000%7C%7C%7C&amp;sdata=RuqDwAP1geZbft45LMj1VLU8nftN5dpmkXBNhtVX9CI%3D&amp;reserved=0" TargetMode="External"/><Relationship Id="rId16" Type="http://schemas.openxmlformats.org/officeDocument/2006/relationships/hyperlink" Target="https://nam11.safelinks.protection.outlook.com/?url=https%3A%2F%2Ffb.me%2F2hlmOJJuU7JQZnB&amp;data=05%7C01%7CATapper%40wpri.com%7C4531285d053e4cd6f25408db0ae410b8%7C9e5488e2e83844f6886cc7608242767e%7C0%7C0%7C638115747369400304%7CUnknown%7CTWFpbGZsb3d8eyJWIjoiMC4wLjAwMDAiLCJQIjoiV2luMzIiLCJBTiI6Ik1haWwiLCJXVCI6Mn0%3D%7C3000%7C%7C%7C&amp;sdata=dVD7YlGuGt4SEKw3aYnCsj1CLqZ8KWvUnR3W7LpUdUs%3D&amp;reserved=0" TargetMode="External"/><Relationship Id="rId1" Type="http://schemas.openxmlformats.org/officeDocument/2006/relationships/hyperlink" Target="https://nam11.safelinks.protection.outlook.com/?url=https%3A%2F%2Ffb.me%2F2zBGgTumK6bYah2&amp;data=05%7C01%7CATapper%40wpri.com%7C4531285d053e4cd6f25408db0ae410b8%7C9e5488e2e83844f6886cc7608242767e%7C0%7C0%7C638115747369400304%7CUnknown%7CTWFpbGZsb3d8eyJWIjoiMC4wLjAwMDAiLCJQIjoiV2luMzIiLCJBTiI6Ik1haWwiLCJXVCI6Mn0%3D%7C3000%7C%7C%7C&amp;sdata=RuqDwAP1geZbft45LMj1VLU8nftN5dpmkXBNhtVX9CI%3D&amp;reserved=0" TargetMode="External"/><Relationship Id="rId6" Type="http://schemas.openxmlformats.org/officeDocument/2006/relationships/hyperlink" Target="https://nam11.safelinks.protection.outlook.com/?url=https%3A%2F%2Ffb.me%2F2zBGgTumK6bYah2&amp;data=05%7C01%7CATapper%40wpri.com%7C4531285d053e4cd6f25408db0ae410b8%7C9e5488e2e83844f6886cc7608242767e%7C0%7C0%7C638115747369400304%7CUnknown%7CTWFpbGZsb3d8eyJWIjoiMC4wLjAwMDAiLCJQIjoiV2luMzIiLCJBTiI6Ik1haWwiLCJXVCI6Mn0%3D%7C3000%7C%7C%7C&amp;sdata=RuqDwAP1geZbft45LMj1VLU8nftN5dpmkXBNhtVX9CI%3D&amp;reserved=0" TargetMode="External"/><Relationship Id="rId11" Type="http://schemas.openxmlformats.org/officeDocument/2006/relationships/hyperlink" Target="https://nam11.safelinks.protection.outlook.com/?url=https%3A%2F%2Ffb.me%2F2hlmOJJuU7JQZnB&amp;data=05%7C01%7CATapper%40wpri.com%7C4531285d053e4cd6f25408db0ae410b8%7C9e5488e2e83844f6886cc7608242767e%7C0%7C0%7C638115747369400304%7CUnknown%7CTWFpbGZsb3d8eyJWIjoiMC4wLjAwMDAiLCJQIjoiV2luMzIiLCJBTiI6Ik1haWwiLCJXVCI6Mn0%3D%7C3000%7C%7C%7C&amp;sdata=dVD7YlGuGt4SEKw3aYnCsj1CLqZ8KWvUnR3W7LpUdUs%3D&amp;reserved=0" TargetMode="External"/><Relationship Id="rId5" Type="http://schemas.openxmlformats.org/officeDocument/2006/relationships/hyperlink" Target="https://nam11.safelinks.protection.outlook.com/?url=https%3A%2F%2Ffb.me%2F2zBGgTumK6bYah2&amp;data=05%7C01%7CATapper%40wpri.com%7C4531285d053e4cd6f25408db0ae410b8%7C9e5488e2e83844f6886cc7608242767e%7C0%7C0%7C638115747369400304%7CUnknown%7CTWFpbGZsb3d8eyJWIjoiMC4wLjAwMDAiLCJQIjoiV2luMzIiLCJBTiI6Ik1haWwiLCJXVCI6Mn0%3D%7C3000%7C%7C%7C&amp;sdata=RuqDwAP1geZbft45LMj1VLU8nftN5dpmkXBNhtVX9CI%3D&amp;reserved=0" TargetMode="External"/><Relationship Id="rId15" Type="http://schemas.openxmlformats.org/officeDocument/2006/relationships/hyperlink" Target="https://nam11.safelinks.protection.outlook.com/?url=https%3A%2F%2Ffb.me%2F2hlmOJJuU7JQZnB&amp;data=05%7C01%7CATapper%40wpri.com%7C4531285d053e4cd6f25408db0ae410b8%7C9e5488e2e83844f6886cc7608242767e%7C0%7C0%7C638115747369400304%7CUnknown%7CTWFpbGZsb3d8eyJWIjoiMC4wLjAwMDAiLCJQIjoiV2luMzIiLCJBTiI6Ik1haWwiLCJXVCI6Mn0%3D%7C3000%7C%7C%7C&amp;sdata=dVD7YlGuGt4SEKw3aYnCsj1CLqZ8KWvUnR3W7LpUdUs%3D&amp;reserved=0" TargetMode="External"/><Relationship Id="rId10" Type="http://schemas.openxmlformats.org/officeDocument/2006/relationships/hyperlink" Target="https://nam11.safelinks.protection.outlook.com/?url=https%3A%2F%2Ffb.me%2F2hlmOJJuU7JQZnB&amp;data=05%7C01%7CATapper%40wpri.com%7C4531285d053e4cd6f25408db0ae410b8%7C9e5488e2e83844f6886cc7608242767e%7C0%7C0%7C638115747369400304%7CUnknown%7CTWFpbGZsb3d8eyJWIjoiMC4wLjAwMDAiLCJQIjoiV2luMzIiLCJBTiI6Ik1haWwiLCJXVCI6Mn0%3D%7C3000%7C%7C%7C&amp;sdata=dVD7YlGuGt4SEKw3aYnCsj1CLqZ8KWvUnR3W7LpUdUs%3D&amp;reserved=0" TargetMode="External"/><Relationship Id="rId4" Type="http://schemas.openxmlformats.org/officeDocument/2006/relationships/hyperlink" Target="https://nam11.safelinks.protection.outlook.com/?url=https%3A%2F%2Ffb.me%2F2zBGgTumK6bYah2&amp;data=05%7C01%7CATapper%40wpri.com%7C4531285d053e4cd6f25408db0ae410b8%7C9e5488e2e83844f6886cc7608242767e%7C0%7C0%7C638115747369400304%7CUnknown%7CTWFpbGZsb3d8eyJWIjoiMC4wLjAwMDAiLCJQIjoiV2luMzIiLCJBTiI6Ik1haWwiLCJXVCI6Mn0%3D%7C3000%7C%7C%7C&amp;sdata=RuqDwAP1geZbft45LMj1VLU8nftN5dpmkXBNhtVX9CI%3D&amp;reserved=0" TargetMode="External"/><Relationship Id="rId9" Type="http://schemas.openxmlformats.org/officeDocument/2006/relationships/hyperlink" Target="https://nam11.safelinks.protection.outlook.com/?url=https%3A%2F%2Ffb.me%2F2hlmOJJuU7JQZnB&amp;data=05%7C01%7CATapper%40wpri.com%7C4531285d053e4cd6f25408db0ae410b8%7C9e5488e2e83844f6886cc7608242767e%7C0%7C0%7C638115747369400304%7CUnknown%7CTWFpbGZsb3d8eyJWIjoiMC4wLjAwMDAiLCJQIjoiV2luMzIiLCJBTiI6Ik1haWwiLCJXVCI6Mn0%3D%7C3000%7C%7C%7C&amp;sdata=dVD7YlGuGt4SEKw3aYnCsj1CLqZ8KWvUnR3W7LpUdUs%3D&amp;reserved=0" TargetMode="External"/><Relationship Id="rId14" Type="http://schemas.openxmlformats.org/officeDocument/2006/relationships/hyperlink" Target="https://nam11.safelinks.protection.outlook.com/?url=https%3A%2F%2Ffb.me%2F2hlmOJJuU7JQZnB&amp;data=05%7C01%7CATapper%40wpri.com%7C4531285d053e4cd6f25408db0ae410b8%7C9e5488e2e83844f6886cc7608242767e%7C0%7C0%7C638115747369400304%7CUnknown%7CTWFpbGZsb3d8eyJWIjoiMC4wLjAwMDAiLCJQIjoiV2luMzIiLCJBTiI6Ik1haWwiLCJXVCI6Mn0%3D%7C3000%7C%7C%7C&amp;sdata=dVD7YlGuGt4SEKw3aYnCsj1CLqZ8KWvUnR3W7LpUdUs%3D&amp;reserved=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8AA69-F232-1746-ADD9-658AE9A66E27}">
  <dimension ref="A1:O18"/>
  <sheetViews>
    <sheetView tabSelected="1" workbookViewId="0">
      <selection activeCell="L20" sqref="L20"/>
    </sheetView>
  </sheetViews>
  <sheetFormatPr defaultColWidth="11.42578125" defaultRowHeight="15" x14ac:dyDescent="0.25"/>
  <cols>
    <col min="1" max="1" width="31.28515625" bestFit="1" customWidth="1"/>
    <col min="2" max="2" width="49.85546875" bestFit="1" customWidth="1"/>
    <col min="3" max="3" width="8" bestFit="1" customWidth="1"/>
    <col min="4" max="4" width="6" style="3" bestFit="1" customWidth="1"/>
    <col min="5" max="5" width="6.140625" bestFit="1" customWidth="1"/>
    <col min="6" max="6" width="10" bestFit="1" customWidth="1"/>
    <col min="7" max="7" width="6.7109375" bestFit="1" customWidth="1"/>
    <col min="8" max="8" width="7.28515625" bestFit="1" customWidth="1"/>
    <col min="9" max="9" width="6.85546875" bestFit="1" customWidth="1"/>
    <col min="10" max="10" width="9.5703125" bestFit="1" customWidth="1"/>
    <col min="11" max="11" width="11.28515625" bestFit="1" customWidth="1"/>
    <col min="12" max="12" width="17.7109375" bestFit="1" customWidth="1"/>
    <col min="13" max="15" width="16.5703125" bestFit="1" customWidth="1"/>
  </cols>
  <sheetData>
    <row r="1" spans="1:15" x14ac:dyDescent="0.25">
      <c r="A1" s="24" t="s">
        <v>31</v>
      </c>
      <c r="B1" s="25" t="s">
        <v>32</v>
      </c>
      <c r="C1" s="25" t="s">
        <v>46</v>
      </c>
      <c r="D1" s="25" t="s">
        <v>13</v>
      </c>
      <c r="E1" s="25" t="s">
        <v>14</v>
      </c>
      <c r="F1" s="25" t="s">
        <v>28</v>
      </c>
      <c r="G1" s="25" t="s">
        <v>47</v>
      </c>
      <c r="H1" s="25" t="s">
        <v>48</v>
      </c>
      <c r="I1" s="33" t="s">
        <v>30</v>
      </c>
      <c r="J1" s="25" t="s">
        <v>33</v>
      </c>
      <c r="K1" s="25" t="s">
        <v>68</v>
      </c>
      <c r="L1" s="25" t="s">
        <v>69</v>
      </c>
      <c r="M1" s="25" t="s">
        <v>70</v>
      </c>
      <c r="N1" s="25" t="s">
        <v>71</v>
      </c>
      <c r="O1" s="25" t="s">
        <v>72</v>
      </c>
    </row>
    <row r="2" spans="1:15" x14ac:dyDescent="0.25">
      <c r="A2" s="35" t="s">
        <v>49</v>
      </c>
      <c r="B2" s="6" t="s">
        <v>50</v>
      </c>
      <c r="C2" s="36">
        <v>14407</v>
      </c>
      <c r="D2" s="5">
        <v>456</v>
      </c>
      <c r="E2" s="37">
        <v>3.165128063E-2</v>
      </c>
      <c r="F2" s="29">
        <v>452</v>
      </c>
      <c r="G2" s="29" t="s">
        <v>67</v>
      </c>
      <c r="H2" s="29" t="s">
        <v>67</v>
      </c>
      <c r="I2" s="29" t="s">
        <v>67</v>
      </c>
      <c r="J2" s="29" t="s">
        <v>67</v>
      </c>
      <c r="K2" s="29">
        <v>14192</v>
      </c>
      <c r="L2" s="5">
        <v>215</v>
      </c>
      <c r="M2" s="5">
        <v>227</v>
      </c>
      <c r="N2" s="29">
        <v>4863</v>
      </c>
      <c r="O2" s="29">
        <v>5691</v>
      </c>
    </row>
    <row r="3" spans="1:15" x14ac:dyDescent="0.25">
      <c r="A3" s="38" t="s">
        <v>51</v>
      </c>
      <c r="B3" s="6" t="s">
        <v>52</v>
      </c>
      <c r="C3" s="36">
        <v>19101</v>
      </c>
      <c r="D3" s="5">
        <v>374</v>
      </c>
      <c r="E3" s="37">
        <v>1.9580126690000001E-2</v>
      </c>
      <c r="F3" s="29">
        <v>366</v>
      </c>
      <c r="G3" s="29" t="s">
        <v>67</v>
      </c>
      <c r="H3" s="29" t="s">
        <v>67</v>
      </c>
      <c r="I3" s="29" t="s">
        <v>67</v>
      </c>
      <c r="J3" s="29" t="s">
        <v>67</v>
      </c>
      <c r="K3" s="29">
        <v>10206</v>
      </c>
      <c r="L3" s="5">
        <v>71</v>
      </c>
      <c r="M3" s="5">
        <v>85</v>
      </c>
      <c r="N3" s="29">
        <v>3626</v>
      </c>
      <c r="O3" s="29">
        <v>4284</v>
      </c>
    </row>
    <row r="4" spans="1:15" x14ac:dyDescent="0.25">
      <c r="A4" s="35" t="s">
        <v>49</v>
      </c>
      <c r="B4" s="6" t="s">
        <v>53</v>
      </c>
      <c r="C4" s="36">
        <v>14617</v>
      </c>
      <c r="D4" s="5">
        <v>502</v>
      </c>
      <c r="E4" s="37">
        <v>3.434357255E-2</v>
      </c>
      <c r="F4" s="29">
        <v>497</v>
      </c>
      <c r="G4" s="29" t="s">
        <v>67</v>
      </c>
      <c r="H4" s="29" t="s">
        <v>67</v>
      </c>
      <c r="I4" s="29" t="s">
        <v>67</v>
      </c>
      <c r="J4" s="29" t="s">
        <v>67</v>
      </c>
      <c r="K4" s="29">
        <v>14408</v>
      </c>
      <c r="L4" s="5">
        <v>170</v>
      </c>
      <c r="M4" s="5">
        <v>185</v>
      </c>
      <c r="N4" s="29">
        <v>5022</v>
      </c>
      <c r="O4" s="29">
        <v>5884</v>
      </c>
    </row>
    <row r="5" spans="1:15" x14ac:dyDescent="0.25">
      <c r="A5" s="38" t="s">
        <v>51</v>
      </c>
      <c r="B5" s="6" t="s">
        <v>54</v>
      </c>
      <c r="C5" s="36">
        <v>14505</v>
      </c>
      <c r="D5" s="5">
        <v>387</v>
      </c>
      <c r="E5" s="37">
        <v>2.668045502E-2</v>
      </c>
      <c r="F5" s="29">
        <v>383</v>
      </c>
      <c r="G5" s="29" t="s">
        <v>67</v>
      </c>
      <c r="H5" s="29" t="s">
        <v>67</v>
      </c>
      <c r="I5" s="29" t="s">
        <v>67</v>
      </c>
      <c r="J5" s="29" t="s">
        <v>67</v>
      </c>
      <c r="K5" s="29">
        <v>10815</v>
      </c>
      <c r="L5" s="5">
        <v>88</v>
      </c>
      <c r="M5" s="5">
        <v>1114</v>
      </c>
      <c r="N5" s="29">
        <v>3902</v>
      </c>
      <c r="O5" s="29">
        <v>4574</v>
      </c>
    </row>
    <row r="6" spans="1:15" x14ac:dyDescent="0.25">
      <c r="A6" s="35" t="s">
        <v>49</v>
      </c>
      <c r="B6" s="6" t="s">
        <v>55</v>
      </c>
      <c r="C6" s="36">
        <v>15378</v>
      </c>
      <c r="D6" s="5">
        <v>544</v>
      </c>
      <c r="E6" s="37">
        <v>3.5375211339999997E-2</v>
      </c>
      <c r="F6" s="29">
        <v>540</v>
      </c>
      <c r="G6" s="29" t="s">
        <v>67</v>
      </c>
      <c r="H6" s="29" t="s">
        <v>67</v>
      </c>
      <c r="I6" s="29" t="s">
        <v>67</v>
      </c>
      <c r="J6" s="29" t="s">
        <v>67</v>
      </c>
      <c r="K6" s="29">
        <v>15138</v>
      </c>
      <c r="L6" s="5">
        <v>251</v>
      </c>
      <c r="M6" s="5">
        <v>272</v>
      </c>
      <c r="N6" s="29">
        <v>5366</v>
      </c>
      <c r="O6" s="29">
        <v>6266</v>
      </c>
    </row>
    <row r="7" spans="1:15" x14ac:dyDescent="0.25">
      <c r="A7" s="38" t="s">
        <v>51</v>
      </c>
      <c r="B7" s="6" t="s">
        <v>56</v>
      </c>
      <c r="C7" s="36">
        <v>16197</v>
      </c>
      <c r="D7" s="5">
        <v>449</v>
      </c>
      <c r="E7" s="37">
        <v>2.7721182939999998E-2</v>
      </c>
      <c r="F7" s="29">
        <v>441</v>
      </c>
      <c r="G7" s="29" t="s">
        <v>67</v>
      </c>
      <c r="H7" s="29" t="s">
        <v>67</v>
      </c>
      <c r="I7" s="29" t="s">
        <v>67</v>
      </c>
      <c r="J7" s="29" t="s">
        <v>67</v>
      </c>
      <c r="K7" s="29">
        <v>11499</v>
      </c>
      <c r="L7" s="5">
        <v>100</v>
      </c>
      <c r="M7" s="5">
        <v>123</v>
      </c>
      <c r="N7" s="29">
        <v>4091</v>
      </c>
      <c r="O7" s="29">
        <v>4787</v>
      </c>
    </row>
    <row r="8" spans="1:15" x14ac:dyDescent="0.25">
      <c r="A8" s="35" t="s">
        <v>49</v>
      </c>
      <c r="B8" s="6" t="s">
        <v>57</v>
      </c>
      <c r="C8" s="36">
        <v>15007</v>
      </c>
      <c r="D8" s="5">
        <v>487</v>
      </c>
      <c r="E8" s="37">
        <v>3.2451522619999999E-2</v>
      </c>
      <c r="F8" s="29">
        <v>476</v>
      </c>
      <c r="G8" s="29" t="s">
        <v>67</v>
      </c>
      <c r="H8" s="29" t="s">
        <v>67</v>
      </c>
      <c r="I8" s="29" t="s">
        <v>67</v>
      </c>
      <c r="J8" s="29" t="s">
        <v>67</v>
      </c>
      <c r="K8" s="29">
        <v>14716</v>
      </c>
      <c r="L8" s="5">
        <v>300</v>
      </c>
      <c r="M8" s="5">
        <v>316</v>
      </c>
      <c r="N8" s="29">
        <v>5215</v>
      </c>
      <c r="O8" s="29">
        <v>5996</v>
      </c>
    </row>
    <row r="9" spans="1:15" x14ac:dyDescent="0.25">
      <c r="A9" s="38" t="s">
        <v>51</v>
      </c>
      <c r="B9" s="6" t="s">
        <v>58</v>
      </c>
      <c r="C9" s="36">
        <v>12338</v>
      </c>
      <c r="D9" s="5">
        <v>402</v>
      </c>
      <c r="E9" s="37">
        <v>3.2582266169999999E-2</v>
      </c>
      <c r="F9" s="29">
        <v>394</v>
      </c>
      <c r="G9" s="29" t="s">
        <v>67</v>
      </c>
      <c r="H9" s="29" t="s">
        <v>67</v>
      </c>
      <c r="I9" s="29" t="s">
        <v>67</v>
      </c>
      <c r="J9" s="29" t="s">
        <v>67</v>
      </c>
      <c r="K9" s="29">
        <v>11165</v>
      </c>
      <c r="L9" s="5">
        <v>71</v>
      </c>
      <c r="M9" s="5">
        <v>86</v>
      </c>
      <c r="N9" s="29">
        <v>4160</v>
      </c>
      <c r="O9" s="29">
        <v>4752</v>
      </c>
    </row>
    <row r="10" spans="1:15" x14ac:dyDescent="0.25">
      <c r="A10" s="35" t="s">
        <v>49</v>
      </c>
      <c r="B10" s="6" t="s">
        <v>59</v>
      </c>
      <c r="C10" s="36">
        <v>13219</v>
      </c>
      <c r="D10" s="5">
        <v>448</v>
      </c>
      <c r="E10" s="37">
        <v>3.3890612000000001E-2</v>
      </c>
      <c r="F10" s="29">
        <v>446</v>
      </c>
      <c r="G10" s="29" t="s">
        <v>67</v>
      </c>
      <c r="H10" s="29" t="s">
        <v>67</v>
      </c>
      <c r="I10" s="29" t="s">
        <v>67</v>
      </c>
      <c r="J10" s="29" t="s">
        <v>67</v>
      </c>
      <c r="K10" s="29">
        <v>13037</v>
      </c>
      <c r="L10" s="5">
        <v>139</v>
      </c>
      <c r="M10" s="5">
        <v>149</v>
      </c>
      <c r="N10" s="29">
        <v>3995</v>
      </c>
      <c r="O10" s="29">
        <v>4846</v>
      </c>
    </row>
    <row r="11" spans="1:15" x14ac:dyDescent="0.25">
      <c r="A11" s="38" t="s">
        <v>51</v>
      </c>
      <c r="B11" s="6" t="s">
        <v>60</v>
      </c>
      <c r="C11" s="36">
        <v>10986</v>
      </c>
      <c r="D11" s="5">
        <v>278</v>
      </c>
      <c r="E11" s="37">
        <v>2.5304933549999999E-2</v>
      </c>
      <c r="F11" s="29">
        <v>266</v>
      </c>
      <c r="G11" s="29" t="s">
        <v>67</v>
      </c>
      <c r="H11" s="29" t="s">
        <v>67</v>
      </c>
      <c r="I11" s="29" t="s">
        <v>67</v>
      </c>
      <c r="J11" s="29" t="s">
        <v>67</v>
      </c>
      <c r="K11" s="29">
        <v>7588</v>
      </c>
      <c r="L11" s="5">
        <v>114</v>
      </c>
      <c r="M11" s="5">
        <v>139</v>
      </c>
      <c r="N11" s="29">
        <v>2347</v>
      </c>
      <c r="O11" s="29">
        <v>2837</v>
      </c>
    </row>
    <row r="12" spans="1:15" x14ac:dyDescent="0.25">
      <c r="A12" s="35" t="s">
        <v>49</v>
      </c>
      <c r="B12" s="6" t="s">
        <v>61</v>
      </c>
      <c r="C12" s="36">
        <v>13309</v>
      </c>
      <c r="D12" s="5">
        <v>396</v>
      </c>
      <c r="E12" s="37">
        <v>2.9754301600000001E-2</v>
      </c>
      <c r="F12" s="29">
        <v>392</v>
      </c>
      <c r="G12" s="29" t="s">
        <v>67</v>
      </c>
      <c r="H12" s="29" t="s">
        <v>67</v>
      </c>
      <c r="I12" s="34">
        <v>1</v>
      </c>
      <c r="J12" s="29" t="s">
        <v>67</v>
      </c>
      <c r="K12" s="29">
        <v>13122</v>
      </c>
      <c r="L12" s="5">
        <v>178</v>
      </c>
      <c r="M12" s="29">
        <v>189</v>
      </c>
      <c r="N12" s="29">
        <v>4000</v>
      </c>
      <c r="O12" s="29">
        <v>4830</v>
      </c>
    </row>
    <row r="13" spans="1:15" x14ac:dyDescent="0.25">
      <c r="A13" s="38" t="s">
        <v>51</v>
      </c>
      <c r="B13" s="6" t="s">
        <v>62</v>
      </c>
      <c r="C13" s="36">
        <v>9665</v>
      </c>
      <c r="D13" s="5">
        <v>296</v>
      </c>
      <c r="E13" s="37">
        <v>3.0625969990000002E-2</v>
      </c>
      <c r="F13" s="29">
        <v>279</v>
      </c>
      <c r="G13" s="29" t="s">
        <v>67</v>
      </c>
      <c r="H13" s="29" t="s">
        <v>67</v>
      </c>
      <c r="I13" s="34">
        <v>1</v>
      </c>
      <c r="J13" s="29">
        <v>1</v>
      </c>
      <c r="K13" s="29">
        <v>7661</v>
      </c>
      <c r="L13" s="29">
        <v>83</v>
      </c>
      <c r="M13" s="29">
        <v>117</v>
      </c>
      <c r="N13" s="29">
        <v>2518</v>
      </c>
      <c r="O13" s="29">
        <v>3059</v>
      </c>
    </row>
    <row r="14" spans="1:15" x14ac:dyDescent="0.25">
      <c r="A14" s="35" t="s">
        <v>49</v>
      </c>
      <c r="B14" s="6" t="s">
        <v>63</v>
      </c>
      <c r="C14" s="36">
        <v>13826</v>
      </c>
      <c r="D14" s="5">
        <v>500</v>
      </c>
      <c r="E14" s="37">
        <v>3.6163749459999998E-2</v>
      </c>
      <c r="F14" s="29">
        <v>495</v>
      </c>
      <c r="G14" s="29" t="s">
        <v>67</v>
      </c>
      <c r="H14" s="29" t="s">
        <v>67</v>
      </c>
      <c r="I14" s="29" t="s">
        <v>67</v>
      </c>
      <c r="J14" s="29" t="s">
        <v>67</v>
      </c>
      <c r="K14" s="29">
        <v>13647</v>
      </c>
      <c r="L14" s="5">
        <v>133</v>
      </c>
      <c r="M14" s="5">
        <v>142</v>
      </c>
      <c r="N14" s="29">
        <v>4875</v>
      </c>
      <c r="O14" s="29">
        <v>5710</v>
      </c>
    </row>
    <row r="15" spans="1:15" x14ac:dyDescent="0.25">
      <c r="A15" s="38" t="s">
        <v>51</v>
      </c>
      <c r="B15" s="6" t="s">
        <v>64</v>
      </c>
      <c r="C15" s="36">
        <v>12126</v>
      </c>
      <c r="D15" s="5">
        <v>381</v>
      </c>
      <c r="E15" s="37">
        <v>3.1420089060000003E-2</v>
      </c>
      <c r="F15" s="29">
        <v>376</v>
      </c>
      <c r="G15" s="29" t="s">
        <v>67</v>
      </c>
      <c r="H15" s="29" t="s">
        <v>67</v>
      </c>
      <c r="I15" s="29" t="s">
        <v>67</v>
      </c>
      <c r="J15" s="29" t="s">
        <v>67</v>
      </c>
      <c r="K15" s="29">
        <v>10483</v>
      </c>
      <c r="L15" s="5">
        <v>93</v>
      </c>
      <c r="M15" s="5">
        <v>111</v>
      </c>
      <c r="N15" s="29">
        <v>3812</v>
      </c>
      <c r="O15" s="29">
        <v>4502</v>
      </c>
    </row>
    <row r="16" spans="1:15" x14ac:dyDescent="0.25">
      <c r="A16" s="35" t="s">
        <v>49</v>
      </c>
      <c r="B16" s="6" t="s">
        <v>65</v>
      </c>
      <c r="C16" s="36">
        <v>14776</v>
      </c>
      <c r="D16" s="5">
        <v>461</v>
      </c>
      <c r="E16" s="37">
        <v>3.1199242009999999E-2</v>
      </c>
      <c r="F16" s="29">
        <v>456</v>
      </c>
      <c r="G16" s="29" t="s">
        <v>67</v>
      </c>
      <c r="H16" s="29" t="s">
        <v>67</v>
      </c>
      <c r="I16" s="29" t="s">
        <v>67</v>
      </c>
      <c r="J16" s="29" t="s">
        <v>67</v>
      </c>
      <c r="K16" s="29">
        <v>14535</v>
      </c>
      <c r="L16" s="5">
        <v>133</v>
      </c>
      <c r="M16" s="5">
        <v>170</v>
      </c>
      <c r="N16" s="29">
        <v>5393</v>
      </c>
      <c r="O16" s="29">
        <v>6145</v>
      </c>
    </row>
    <row r="17" spans="1:15" x14ac:dyDescent="0.25">
      <c r="A17" s="38" t="s">
        <v>51</v>
      </c>
      <c r="B17" s="6" t="s">
        <v>66</v>
      </c>
      <c r="C17" s="36">
        <v>12711</v>
      </c>
      <c r="D17" s="5">
        <v>417</v>
      </c>
      <c r="E17" s="37">
        <v>3.2806230819999997E-2</v>
      </c>
      <c r="F17" s="29">
        <v>404</v>
      </c>
      <c r="G17" s="29" t="s">
        <v>67</v>
      </c>
      <c r="H17" s="29" t="s">
        <v>67</v>
      </c>
      <c r="I17" s="29" t="s">
        <v>67</v>
      </c>
      <c r="J17" s="29" t="s">
        <v>67</v>
      </c>
      <c r="K17" s="29">
        <v>11170</v>
      </c>
      <c r="L17" s="5">
        <v>67</v>
      </c>
      <c r="M17" s="5">
        <v>85</v>
      </c>
      <c r="N17" s="29">
        <v>4323</v>
      </c>
      <c r="O17" s="29">
        <v>4923</v>
      </c>
    </row>
    <row r="18" spans="1:15" x14ac:dyDescent="0.25">
      <c r="K18" s="32">
        <f>SUM(K2:K17)</f>
        <v>193382</v>
      </c>
      <c r="L18" s="32">
        <f t="shared" ref="L18:O18" si="0">SUM(L2:L17)</f>
        <v>2206</v>
      </c>
      <c r="M18" s="32">
        <f t="shared" si="0"/>
        <v>3510</v>
      </c>
      <c r="N18" s="32">
        <f t="shared" si="0"/>
        <v>67508</v>
      </c>
      <c r="O18" s="32">
        <f t="shared" si="0"/>
        <v>79086</v>
      </c>
    </row>
  </sheetData>
  <hyperlinks>
    <hyperlink ref="A2" r:id="rId1" display="https://nam11.safelinks.protection.outlook.com/?url=https%3A%2F%2Ffb.me%2F2zBGgTumK6bYah2&amp;data=05%7C01%7CATapper%40wpri.com%7C4531285d053e4cd6f25408db0ae410b8%7C9e5488e2e83844f6886cc7608242767e%7C0%7C0%7C638115747369400304%7CUnknown%7CTWFpbGZsb3d8eyJWIjoiMC4wLjAwMDAiLCJQIjoiV2luMzIiLCJBTiI6Ik1haWwiLCJXVCI6Mn0%3D%7C3000%7C%7C%7C&amp;sdata=RuqDwAP1geZbft45LMj1VLU8nftN5dpmkXBNhtVX9CI%3D&amp;reserved=0" xr:uid="{97EE28E9-873A-43D6-8149-5F78FD389D74}"/>
    <hyperlink ref="A4" r:id="rId2" display="https://nam11.safelinks.protection.outlook.com/?url=https%3A%2F%2Ffb.me%2F2zBGgTumK6bYah2&amp;data=05%7C01%7CATapper%40wpri.com%7C4531285d053e4cd6f25408db0ae410b8%7C9e5488e2e83844f6886cc7608242767e%7C0%7C0%7C638115747369400304%7CUnknown%7CTWFpbGZsb3d8eyJWIjoiMC4wLjAwMDAiLCJQIjoiV2luMzIiLCJBTiI6Ik1haWwiLCJXVCI6Mn0%3D%7C3000%7C%7C%7C&amp;sdata=RuqDwAP1geZbft45LMj1VLU8nftN5dpmkXBNhtVX9CI%3D&amp;reserved=0" xr:uid="{BD976D93-D58B-4807-9DB9-1AD01BA752C5}"/>
    <hyperlink ref="A6" r:id="rId3" display="https://nam11.safelinks.protection.outlook.com/?url=https%3A%2F%2Ffb.me%2F2zBGgTumK6bYah2&amp;data=05%7C01%7CATapper%40wpri.com%7C4531285d053e4cd6f25408db0ae410b8%7C9e5488e2e83844f6886cc7608242767e%7C0%7C0%7C638115747369400304%7CUnknown%7CTWFpbGZsb3d8eyJWIjoiMC4wLjAwMDAiLCJQIjoiV2luMzIiLCJBTiI6Ik1haWwiLCJXVCI6Mn0%3D%7C3000%7C%7C%7C&amp;sdata=RuqDwAP1geZbft45LMj1VLU8nftN5dpmkXBNhtVX9CI%3D&amp;reserved=0" xr:uid="{841D60FC-F778-4ADE-836E-BAFD8C5A2359}"/>
    <hyperlink ref="A8" r:id="rId4" display="https://nam11.safelinks.protection.outlook.com/?url=https%3A%2F%2Ffb.me%2F2zBGgTumK6bYah2&amp;data=05%7C01%7CATapper%40wpri.com%7C4531285d053e4cd6f25408db0ae410b8%7C9e5488e2e83844f6886cc7608242767e%7C0%7C0%7C638115747369400304%7CUnknown%7CTWFpbGZsb3d8eyJWIjoiMC4wLjAwMDAiLCJQIjoiV2luMzIiLCJBTiI6Ik1haWwiLCJXVCI6Mn0%3D%7C3000%7C%7C%7C&amp;sdata=RuqDwAP1geZbft45LMj1VLU8nftN5dpmkXBNhtVX9CI%3D&amp;reserved=0" xr:uid="{64C06779-30C6-469C-BF74-040FBF14017E}"/>
    <hyperlink ref="A10" r:id="rId5" display="https://nam11.safelinks.protection.outlook.com/?url=https%3A%2F%2Ffb.me%2F2zBGgTumK6bYah2&amp;data=05%7C01%7CATapper%40wpri.com%7C4531285d053e4cd6f25408db0ae410b8%7C9e5488e2e83844f6886cc7608242767e%7C0%7C0%7C638115747369400304%7CUnknown%7CTWFpbGZsb3d8eyJWIjoiMC4wLjAwMDAiLCJQIjoiV2luMzIiLCJBTiI6Ik1haWwiLCJXVCI6Mn0%3D%7C3000%7C%7C%7C&amp;sdata=RuqDwAP1geZbft45LMj1VLU8nftN5dpmkXBNhtVX9CI%3D&amp;reserved=0" xr:uid="{E07E031E-DF58-4893-BE82-0B07136027AA}"/>
    <hyperlink ref="A12" r:id="rId6" display="https://nam11.safelinks.protection.outlook.com/?url=https%3A%2F%2Ffb.me%2F2zBGgTumK6bYah2&amp;data=05%7C01%7CATapper%40wpri.com%7C4531285d053e4cd6f25408db0ae410b8%7C9e5488e2e83844f6886cc7608242767e%7C0%7C0%7C638115747369400304%7CUnknown%7CTWFpbGZsb3d8eyJWIjoiMC4wLjAwMDAiLCJQIjoiV2luMzIiLCJBTiI6Ik1haWwiLCJXVCI6Mn0%3D%7C3000%7C%7C%7C&amp;sdata=RuqDwAP1geZbft45LMj1VLU8nftN5dpmkXBNhtVX9CI%3D&amp;reserved=0" xr:uid="{78552814-74D0-440B-B549-733498BECA08}"/>
    <hyperlink ref="A14" r:id="rId7" display="https://nam11.safelinks.protection.outlook.com/?url=https%3A%2F%2Ffb.me%2F2zBGgTumK6bYah2&amp;data=05%7C01%7CATapper%40wpri.com%7C4531285d053e4cd6f25408db0ae410b8%7C9e5488e2e83844f6886cc7608242767e%7C0%7C0%7C638115747369400304%7CUnknown%7CTWFpbGZsb3d8eyJWIjoiMC4wLjAwMDAiLCJQIjoiV2luMzIiLCJBTiI6Ik1haWwiLCJXVCI6Mn0%3D%7C3000%7C%7C%7C&amp;sdata=RuqDwAP1geZbft45LMj1VLU8nftN5dpmkXBNhtVX9CI%3D&amp;reserved=0" xr:uid="{F79391C9-DEC4-4838-8639-96B9A86BFC15}"/>
    <hyperlink ref="A16" r:id="rId8" display="https://nam11.safelinks.protection.outlook.com/?url=https%3A%2F%2Ffb.me%2F2zBGgTumK6bYah2&amp;data=05%7C01%7CATapper%40wpri.com%7C4531285d053e4cd6f25408db0ae410b8%7C9e5488e2e83844f6886cc7608242767e%7C0%7C0%7C638115747369400304%7CUnknown%7CTWFpbGZsb3d8eyJWIjoiMC4wLjAwMDAiLCJQIjoiV2luMzIiLCJBTiI6Ik1haWwiLCJXVCI6Mn0%3D%7C3000%7C%7C%7C&amp;sdata=RuqDwAP1geZbft45LMj1VLU8nftN5dpmkXBNhtVX9CI%3D&amp;reserved=0" xr:uid="{07CEB9FD-5F76-4427-BFA9-4AAB008A69BF}"/>
    <hyperlink ref="A3" r:id="rId9" display="https://nam11.safelinks.protection.outlook.com/?url=https%3A%2F%2Ffb.me%2F2hlmOJJuU7JQZnB&amp;data=05%7C01%7CATapper%40wpri.com%7C4531285d053e4cd6f25408db0ae410b8%7C9e5488e2e83844f6886cc7608242767e%7C0%7C0%7C638115747369400304%7CUnknown%7CTWFpbGZsb3d8eyJWIjoiMC4wLjAwMDAiLCJQIjoiV2luMzIiLCJBTiI6Ik1haWwiLCJXVCI6Mn0%3D%7C3000%7C%7C%7C&amp;sdata=dVD7YlGuGt4SEKw3aYnCsj1CLqZ8KWvUnR3W7LpUdUs%3D&amp;reserved=0" xr:uid="{314B6E4C-6A41-4D35-869C-B8C510BD7CEE}"/>
    <hyperlink ref="A5" r:id="rId10" display="https://nam11.safelinks.protection.outlook.com/?url=https%3A%2F%2Ffb.me%2F2hlmOJJuU7JQZnB&amp;data=05%7C01%7CATapper%40wpri.com%7C4531285d053e4cd6f25408db0ae410b8%7C9e5488e2e83844f6886cc7608242767e%7C0%7C0%7C638115747369400304%7CUnknown%7CTWFpbGZsb3d8eyJWIjoiMC4wLjAwMDAiLCJQIjoiV2luMzIiLCJBTiI6Ik1haWwiLCJXVCI6Mn0%3D%7C3000%7C%7C%7C&amp;sdata=dVD7YlGuGt4SEKw3aYnCsj1CLqZ8KWvUnR3W7LpUdUs%3D&amp;reserved=0" xr:uid="{87EAE102-A772-42EA-BC0E-4423C86245EA}"/>
    <hyperlink ref="A7" r:id="rId11" display="https://nam11.safelinks.protection.outlook.com/?url=https%3A%2F%2Ffb.me%2F2hlmOJJuU7JQZnB&amp;data=05%7C01%7CATapper%40wpri.com%7C4531285d053e4cd6f25408db0ae410b8%7C9e5488e2e83844f6886cc7608242767e%7C0%7C0%7C638115747369400304%7CUnknown%7CTWFpbGZsb3d8eyJWIjoiMC4wLjAwMDAiLCJQIjoiV2luMzIiLCJBTiI6Ik1haWwiLCJXVCI6Mn0%3D%7C3000%7C%7C%7C&amp;sdata=dVD7YlGuGt4SEKw3aYnCsj1CLqZ8KWvUnR3W7LpUdUs%3D&amp;reserved=0" xr:uid="{0E0F9F48-F8B9-47AF-9CBF-2876A8AF0C93}"/>
    <hyperlink ref="A9" r:id="rId12" display="https://nam11.safelinks.protection.outlook.com/?url=https%3A%2F%2Ffb.me%2F2hlmOJJuU7JQZnB&amp;data=05%7C01%7CATapper%40wpri.com%7C4531285d053e4cd6f25408db0ae410b8%7C9e5488e2e83844f6886cc7608242767e%7C0%7C0%7C638115747369400304%7CUnknown%7CTWFpbGZsb3d8eyJWIjoiMC4wLjAwMDAiLCJQIjoiV2luMzIiLCJBTiI6Ik1haWwiLCJXVCI6Mn0%3D%7C3000%7C%7C%7C&amp;sdata=dVD7YlGuGt4SEKw3aYnCsj1CLqZ8KWvUnR3W7LpUdUs%3D&amp;reserved=0" xr:uid="{4DE666D0-B76A-4B00-96E0-C64CC444E801}"/>
    <hyperlink ref="A11" r:id="rId13" display="https://nam11.safelinks.protection.outlook.com/?url=https%3A%2F%2Ffb.me%2F2hlmOJJuU7JQZnB&amp;data=05%7C01%7CATapper%40wpri.com%7C4531285d053e4cd6f25408db0ae410b8%7C9e5488e2e83844f6886cc7608242767e%7C0%7C0%7C638115747369400304%7CUnknown%7CTWFpbGZsb3d8eyJWIjoiMC4wLjAwMDAiLCJQIjoiV2luMzIiLCJBTiI6Ik1haWwiLCJXVCI6Mn0%3D%7C3000%7C%7C%7C&amp;sdata=dVD7YlGuGt4SEKw3aYnCsj1CLqZ8KWvUnR3W7LpUdUs%3D&amp;reserved=0" xr:uid="{D26BA155-402E-4E7B-BC93-BBA4AED17524}"/>
    <hyperlink ref="A13" r:id="rId14" display="https://nam11.safelinks.protection.outlook.com/?url=https%3A%2F%2Ffb.me%2F2hlmOJJuU7JQZnB&amp;data=05%7C01%7CATapper%40wpri.com%7C4531285d053e4cd6f25408db0ae410b8%7C9e5488e2e83844f6886cc7608242767e%7C0%7C0%7C638115747369400304%7CUnknown%7CTWFpbGZsb3d8eyJWIjoiMC4wLjAwMDAiLCJQIjoiV2luMzIiLCJBTiI6Ik1haWwiLCJXVCI6Mn0%3D%7C3000%7C%7C%7C&amp;sdata=dVD7YlGuGt4SEKw3aYnCsj1CLqZ8KWvUnR3W7LpUdUs%3D&amp;reserved=0" xr:uid="{6541A728-142F-4750-92BE-75863821DED6}"/>
    <hyperlink ref="A15" r:id="rId15" display="https://nam11.safelinks.protection.outlook.com/?url=https%3A%2F%2Ffb.me%2F2hlmOJJuU7JQZnB&amp;data=05%7C01%7CATapper%40wpri.com%7C4531285d053e4cd6f25408db0ae410b8%7C9e5488e2e83844f6886cc7608242767e%7C0%7C0%7C638115747369400304%7CUnknown%7CTWFpbGZsb3d8eyJWIjoiMC4wLjAwMDAiLCJQIjoiV2luMzIiLCJBTiI6Ik1haWwiLCJXVCI6Mn0%3D%7C3000%7C%7C%7C&amp;sdata=dVD7YlGuGt4SEKw3aYnCsj1CLqZ8KWvUnR3W7LpUdUs%3D&amp;reserved=0" xr:uid="{5CD5FECF-BD2C-4C70-A62B-9AB7D08A538E}"/>
    <hyperlink ref="A17" r:id="rId16" display="https://nam11.safelinks.protection.outlook.com/?url=https%3A%2F%2Ffb.me%2F2hlmOJJuU7JQZnB&amp;data=05%7C01%7CATapper%40wpri.com%7C4531285d053e4cd6f25408db0ae410b8%7C9e5488e2e83844f6886cc7608242767e%7C0%7C0%7C638115747369400304%7CUnknown%7CTWFpbGZsb3d8eyJWIjoiMC4wLjAwMDAiLCJQIjoiV2luMzIiLCJBTiI6Ik1haWwiLCJXVCI6Mn0%3D%7C3000%7C%7C%7C&amp;sdata=dVD7YlGuGt4SEKw3aYnCsj1CLqZ8KWvUnR3W7LpUdUs%3D&amp;reserved=0" xr:uid="{B1986210-BE80-4FB5-B294-0BA1FE02C605}"/>
  </hyperlinks>
  <pageMargins left="0.7" right="0.7" top="0.75" bottom="0.75" header="0.3" footer="0.3"/>
  <pageSetup orientation="portrait" horizontalDpi="360" verticalDpi="36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905A2-FA29-40ED-834F-82A3B8A91E47}">
  <dimension ref="A1:E46"/>
  <sheetViews>
    <sheetView workbookViewId="0">
      <selection sqref="A1:XFD1048576"/>
    </sheetView>
  </sheetViews>
  <sheetFormatPr defaultColWidth="8.85546875" defaultRowHeight="15" x14ac:dyDescent="0.25"/>
  <cols>
    <col min="1" max="1" width="15.42578125" style="4" customWidth="1"/>
    <col min="2" max="2" width="15.42578125" style="3" customWidth="1"/>
    <col min="3" max="3" width="18" style="8" customWidth="1"/>
    <col min="4" max="5" width="9.140625" style="8"/>
  </cols>
  <sheetData>
    <row r="1" spans="1:5" ht="16.5" thickBot="1" x14ac:dyDescent="0.3">
      <c r="A1" s="1" t="s">
        <v>0</v>
      </c>
      <c r="B1" s="2" t="s">
        <v>1</v>
      </c>
      <c r="C1" s="7" t="s">
        <v>12</v>
      </c>
      <c r="D1" s="7" t="s">
        <v>13</v>
      </c>
      <c r="E1" s="7" t="s">
        <v>14</v>
      </c>
    </row>
    <row r="2" spans="1:5" x14ac:dyDescent="0.25">
      <c r="A2" s="9">
        <v>1040</v>
      </c>
      <c r="B2" s="39" t="s">
        <v>2</v>
      </c>
      <c r="C2" s="45">
        <v>3931</v>
      </c>
      <c r="D2" s="39">
        <v>12</v>
      </c>
      <c r="E2" s="42">
        <f>D2/C2</f>
        <v>3.0526583566522513E-3</v>
      </c>
    </row>
    <row r="3" spans="1:5" x14ac:dyDescent="0.25">
      <c r="A3" s="10">
        <v>1041</v>
      </c>
      <c r="B3" s="41"/>
      <c r="C3" s="46"/>
      <c r="D3" s="41"/>
      <c r="E3" s="43"/>
    </row>
    <row r="4" spans="1:5" x14ac:dyDescent="0.25">
      <c r="A4" s="11">
        <v>1013</v>
      </c>
      <c r="B4" s="41"/>
      <c r="C4" s="46"/>
      <c r="D4" s="41"/>
      <c r="E4" s="43"/>
    </row>
    <row r="5" spans="1:5" ht="15.75" thickBot="1" x14ac:dyDescent="0.3">
      <c r="A5" s="12">
        <v>1075</v>
      </c>
      <c r="B5" s="40"/>
      <c r="C5" s="47"/>
      <c r="D5" s="40"/>
      <c r="E5" s="44"/>
    </row>
    <row r="6" spans="1:5" x14ac:dyDescent="0.25">
      <c r="A6" s="9">
        <v>1850</v>
      </c>
      <c r="B6" s="39" t="s">
        <v>3</v>
      </c>
      <c r="C6" s="45">
        <v>8095</v>
      </c>
      <c r="D6" s="39">
        <v>15</v>
      </c>
      <c r="E6" s="42">
        <f>D6/C6</f>
        <v>1.8529956763434219E-3</v>
      </c>
    </row>
    <row r="7" spans="1:5" x14ac:dyDescent="0.25">
      <c r="A7" s="10">
        <v>1851</v>
      </c>
      <c r="B7" s="41"/>
      <c r="C7" s="46"/>
      <c r="D7" s="41"/>
      <c r="E7" s="43"/>
    </row>
    <row r="8" spans="1:5" x14ac:dyDescent="0.25">
      <c r="A8" s="10">
        <v>1852</v>
      </c>
      <c r="B8" s="41"/>
      <c r="C8" s="46"/>
      <c r="D8" s="41"/>
      <c r="E8" s="43"/>
    </row>
    <row r="9" spans="1:5" x14ac:dyDescent="0.25">
      <c r="A9" s="10">
        <v>1853</v>
      </c>
      <c r="B9" s="41"/>
      <c r="C9" s="46"/>
      <c r="D9" s="41"/>
      <c r="E9" s="43"/>
    </row>
    <row r="10" spans="1:5" ht="15.75" thickBot="1" x14ac:dyDescent="0.3">
      <c r="A10" s="13">
        <v>1854</v>
      </c>
      <c r="B10" s="40"/>
      <c r="C10" s="47"/>
      <c r="D10" s="40"/>
      <c r="E10" s="44"/>
    </row>
    <row r="11" spans="1:5" x14ac:dyDescent="0.25">
      <c r="A11" s="9">
        <v>1930</v>
      </c>
      <c r="B11" s="39" t="s">
        <v>4</v>
      </c>
      <c r="C11" s="45">
        <v>3247</v>
      </c>
      <c r="D11" s="39">
        <v>3</v>
      </c>
      <c r="E11" s="42">
        <f>D11/C11</f>
        <v>9.2392978133661843E-4</v>
      </c>
    </row>
    <row r="12" spans="1:5" ht="15.75" thickBot="1" x14ac:dyDescent="0.3">
      <c r="A12" s="13">
        <v>1931</v>
      </c>
      <c r="B12" s="40"/>
      <c r="C12" s="47"/>
      <c r="D12" s="40"/>
      <c r="E12" s="44"/>
    </row>
    <row r="13" spans="1:5" x14ac:dyDescent="0.25">
      <c r="A13" s="9">
        <v>1970</v>
      </c>
      <c r="B13" s="39" t="s">
        <v>5</v>
      </c>
      <c r="C13" s="45">
        <v>2954</v>
      </c>
      <c r="D13" s="39">
        <v>6</v>
      </c>
      <c r="E13" s="42">
        <f>D13/C13</f>
        <v>2.031144211238998E-3</v>
      </c>
    </row>
    <row r="14" spans="1:5" x14ac:dyDescent="0.25">
      <c r="A14" s="11">
        <v>1944</v>
      </c>
      <c r="B14" s="41"/>
      <c r="C14" s="46"/>
      <c r="D14" s="41"/>
      <c r="E14" s="43"/>
    </row>
    <row r="15" spans="1:5" x14ac:dyDescent="0.25">
      <c r="A15" s="11">
        <v>1915</v>
      </c>
      <c r="B15" s="41"/>
      <c r="C15" s="46"/>
      <c r="D15" s="41"/>
      <c r="E15" s="43"/>
    </row>
    <row r="16" spans="1:5" ht="15.75" thickBot="1" x14ac:dyDescent="0.3">
      <c r="A16" s="12">
        <v>1971</v>
      </c>
      <c r="B16" s="40"/>
      <c r="C16" s="47"/>
      <c r="D16" s="40"/>
      <c r="E16" s="44"/>
    </row>
    <row r="17" spans="1:5" x14ac:dyDescent="0.25">
      <c r="A17" s="9">
        <v>2301</v>
      </c>
      <c r="B17" s="39" t="s">
        <v>6</v>
      </c>
      <c r="C17" s="45">
        <v>16230</v>
      </c>
      <c r="D17" s="39">
        <v>26</v>
      </c>
      <c r="E17" s="42">
        <f>D17/C17</f>
        <v>1.6019716574245226E-3</v>
      </c>
    </row>
    <row r="18" spans="1:5" x14ac:dyDescent="0.25">
      <c r="A18" s="10">
        <v>2302</v>
      </c>
      <c r="B18" s="41"/>
      <c r="C18" s="46"/>
      <c r="D18" s="41"/>
      <c r="E18" s="43"/>
    </row>
    <row r="19" spans="1:5" x14ac:dyDescent="0.25">
      <c r="A19" s="10">
        <v>2303</v>
      </c>
      <c r="B19" s="41"/>
      <c r="C19" s="46"/>
      <c r="D19" s="41"/>
      <c r="E19" s="43"/>
    </row>
    <row r="20" spans="1:5" x14ac:dyDescent="0.25">
      <c r="A20" s="10">
        <v>2304</v>
      </c>
      <c r="B20" s="41"/>
      <c r="C20" s="46"/>
      <c r="D20" s="41"/>
      <c r="E20" s="43"/>
    </row>
    <row r="21" spans="1:5" ht="15.75" thickBot="1" x14ac:dyDescent="0.3">
      <c r="A21" s="13">
        <v>2305</v>
      </c>
      <c r="B21" s="40"/>
      <c r="C21" s="47"/>
      <c r="D21" s="40"/>
      <c r="E21" s="44"/>
    </row>
    <row r="22" spans="1:5" x14ac:dyDescent="0.25">
      <c r="A22" s="9">
        <v>2345</v>
      </c>
      <c r="B22" s="39" t="s">
        <v>7</v>
      </c>
      <c r="C22" s="45">
        <v>7246</v>
      </c>
      <c r="D22" s="39">
        <v>19</v>
      </c>
      <c r="E22" s="42">
        <f>D22/C22</f>
        <v>2.6221363510902569E-3</v>
      </c>
    </row>
    <row r="23" spans="1:5" x14ac:dyDescent="0.25">
      <c r="A23" s="11">
        <v>2330</v>
      </c>
      <c r="B23" s="41"/>
      <c r="C23" s="46"/>
      <c r="D23" s="41"/>
      <c r="E23" s="43"/>
    </row>
    <row r="24" spans="1:5" x14ac:dyDescent="0.25">
      <c r="A24" s="11">
        <v>2332</v>
      </c>
      <c r="B24" s="41"/>
      <c r="C24" s="46"/>
      <c r="D24" s="41"/>
      <c r="E24" s="43"/>
    </row>
    <row r="25" spans="1:5" x14ac:dyDescent="0.25">
      <c r="A25" s="11">
        <v>2360</v>
      </c>
      <c r="B25" s="41"/>
      <c r="C25" s="46"/>
      <c r="D25" s="41"/>
      <c r="E25" s="43"/>
    </row>
    <row r="26" spans="1:5" x14ac:dyDescent="0.25">
      <c r="A26" s="10">
        <v>2361</v>
      </c>
      <c r="B26" s="41"/>
      <c r="C26" s="46"/>
      <c r="D26" s="41"/>
      <c r="E26" s="43"/>
    </row>
    <row r="27" spans="1:5" x14ac:dyDescent="0.25">
      <c r="A27" s="10">
        <v>2362</v>
      </c>
      <c r="B27" s="41"/>
      <c r="C27" s="46"/>
      <c r="D27" s="41"/>
      <c r="E27" s="43"/>
    </row>
    <row r="28" spans="1:5" ht="15.75" thickBot="1" x14ac:dyDescent="0.3">
      <c r="A28" s="13">
        <v>2381</v>
      </c>
      <c r="B28" s="40"/>
      <c r="C28" s="47"/>
      <c r="D28" s="40"/>
      <c r="E28" s="44"/>
    </row>
    <row r="29" spans="1:5" x14ac:dyDescent="0.25">
      <c r="A29" s="10">
        <v>2532</v>
      </c>
      <c r="B29" s="39" t="s">
        <v>8</v>
      </c>
      <c r="C29" s="45">
        <v>1996</v>
      </c>
      <c r="D29" s="39">
        <v>4</v>
      </c>
      <c r="E29" s="42">
        <f>D29/C29</f>
        <v>2.004008016032064E-3</v>
      </c>
    </row>
    <row r="30" spans="1:5" x14ac:dyDescent="0.25">
      <c r="A30" s="10">
        <v>2534</v>
      </c>
      <c r="B30" s="41"/>
      <c r="C30" s="46"/>
      <c r="D30" s="41"/>
      <c r="E30" s="43"/>
    </row>
    <row r="31" spans="1:5" x14ac:dyDescent="0.25">
      <c r="A31" s="10">
        <v>2556</v>
      </c>
      <c r="B31" s="41"/>
      <c r="C31" s="46"/>
      <c r="D31" s="41"/>
      <c r="E31" s="43"/>
    </row>
    <row r="32" spans="1:5" x14ac:dyDescent="0.25">
      <c r="A32" s="10">
        <v>2542</v>
      </c>
      <c r="B32" s="41"/>
      <c r="C32" s="46"/>
      <c r="D32" s="41"/>
      <c r="E32" s="43"/>
    </row>
    <row r="33" spans="1:5" x14ac:dyDescent="0.25">
      <c r="A33" s="10">
        <v>2553</v>
      </c>
      <c r="B33" s="41"/>
      <c r="C33" s="46"/>
      <c r="D33" s="41"/>
      <c r="E33" s="43"/>
    </row>
    <row r="34" spans="1:5" x14ac:dyDescent="0.25">
      <c r="A34" s="10">
        <v>2559</v>
      </c>
      <c r="B34" s="41"/>
      <c r="C34" s="46"/>
      <c r="D34" s="41"/>
      <c r="E34" s="43"/>
    </row>
    <row r="35" spans="1:5" x14ac:dyDescent="0.25">
      <c r="A35" s="10">
        <v>2561</v>
      </c>
      <c r="B35" s="41"/>
      <c r="C35" s="46"/>
      <c r="D35" s="41"/>
      <c r="E35" s="43"/>
    </row>
    <row r="36" spans="1:5" ht="15.75" thickBot="1" x14ac:dyDescent="0.3">
      <c r="A36" s="10">
        <v>2562</v>
      </c>
      <c r="B36" s="40"/>
      <c r="C36" s="47"/>
      <c r="D36" s="40"/>
      <c r="E36" s="44"/>
    </row>
    <row r="37" spans="1:5" x14ac:dyDescent="0.25">
      <c r="A37" s="14">
        <v>2537</v>
      </c>
      <c r="B37" s="39" t="s">
        <v>9</v>
      </c>
      <c r="C37" s="45">
        <v>2069</v>
      </c>
      <c r="D37" s="39">
        <v>1</v>
      </c>
      <c r="E37" s="42">
        <f>D37/C37</f>
        <v>4.833252779120348E-4</v>
      </c>
    </row>
    <row r="38" spans="1:5" x14ac:dyDescent="0.25">
      <c r="A38" s="11">
        <v>2542</v>
      </c>
      <c r="B38" s="41"/>
      <c r="C38" s="46"/>
      <c r="D38" s="41"/>
      <c r="E38" s="43"/>
    </row>
    <row r="39" spans="1:5" x14ac:dyDescent="0.25">
      <c r="A39" s="10">
        <v>2561</v>
      </c>
      <c r="B39" s="41"/>
      <c r="C39" s="46"/>
      <c r="D39" s="41"/>
      <c r="E39" s="43"/>
    </row>
    <row r="40" spans="1:5" x14ac:dyDescent="0.25">
      <c r="A40" s="10">
        <v>2562</v>
      </c>
      <c r="B40" s="41"/>
      <c r="C40" s="46"/>
      <c r="D40" s="41"/>
      <c r="E40" s="43"/>
    </row>
    <row r="41" spans="1:5" x14ac:dyDescent="0.25">
      <c r="A41" s="11">
        <v>2563</v>
      </c>
      <c r="B41" s="41"/>
      <c r="C41" s="46"/>
      <c r="D41" s="41"/>
      <c r="E41" s="43"/>
    </row>
    <row r="42" spans="1:5" x14ac:dyDescent="0.25">
      <c r="A42" s="11">
        <v>2644</v>
      </c>
      <c r="B42" s="41"/>
      <c r="C42" s="46"/>
      <c r="D42" s="41"/>
      <c r="E42" s="43"/>
    </row>
    <row r="43" spans="1:5" ht="15.75" thickBot="1" x14ac:dyDescent="0.3">
      <c r="A43" s="13">
        <v>2649</v>
      </c>
      <c r="B43" s="40"/>
      <c r="C43" s="47"/>
      <c r="D43" s="40"/>
      <c r="E43" s="44"/>
    </row>
    <row r="44" spans="1:5" ht="15.75" thickBot="1" x14ac:dyDescent="0.3">
      <c r="A44" s="15">
        <v>1464</v>
      </c>
      <c r="B44" s="16" t="s">
        <v>10</v>
      </c>
      <c r="C44" s="31">
        <v>212</v>
      </c>
      <c r="D44" s="16">
        <v>0</v>
      </c>
      <c r="E44" s="17">
        <f>D44/C44</f>
        <v>0</v>
      </c>
    </row>
    <row r="45" spans="1:5" x14ac:dyDescent="0.25">
      <c r="A45" s="9">
        <v>1469</v>
      </c>
      <c r="B45" s="39" t="s">
        <v>11</v>
      </c>
      <c r="C45" s="45">
        <v>121</v>
      </c>
      <c r="D45" s="39">
        <v>0</v>
      </c>
      <c r="E45" s="42">
        <f>D45/C45</f>
        <v>0</v>
      </c>
    </row>
    <row r="46" spans="1:5" ht="15.75" thickBot="1" x14ac:dyDescent="0.3">
      <c r="A46" s="13">
        <v>1474</v>
      </c>
      <c r="B46" s="40"/>
      <c r="C46" s="47"/>
      <c r="D46" s="40"/>
      <c r="E46" s="44"/>
    </row>
  </sheetData>
  <mergeCells count="36">
    <mergeCell ref="E45:E46"/>
    <mergeCell ref="D45:D46"/>
    <mergeCell ref="C45:C46"/>
    <mergeCell ref="E29:E36"/>
    <mergeCell ref="D29:D36"/>
    <mergeCell ref="C29:C36"/>
    <mergeCell ref="E37:E43"/>
    <mergeCell ref="D37:D43"/>
    <mergeCell ref="C37:C43"/>
    <mergeCell ref="B22:B28"/>
    <mergeCell ref="C6:C10"/>
    <mergeCell ref="E17:E21"/>
    <mergeCell ref="D17:D21"/>
    <mergeCell ref="C17:C21"/>
    <mergeCell ref="E13:E16"/>
    <mergeCell ref="D13:D16"/>
    <mergeCell ref="C13:C16"/>
    <mergeCell ref="E22:E28"/>
    <mergeCell ref="D22:D28"/>
    <mergeCell ref="C22:C28"/>
    <mergeCell ref="B45:B46"/>
    <mergeCell ref="B29:B36"/>
    <mergeCell ref="B37:B43"/>
    <mergeCell ref="E2:E5"/>
    <mergeCell ref="D2:D5"/>
    <mergeCell ref="C2:C5"/>
    <mergeCell ref="E11:E12"/>
    <mergeCell ref="D11:D12"/>
    <mergeCell ref="C11:C12"/>
    <mergeCell ref="E6:E10"/>
    <mergeCell ref="D6:D10"/>
    <mergeCell ref="B2:B5"/>
    <mergeCell ref="B6:B10"/>
    <mergeCell ref="B11:B12"/>
    <mergeCell ref="B13:B16"/>
    <mergeCell ref="B17:B21"/>
  </mergeCells>
  <conditionalFormatting sqref="A47:A1048576 A1:A5">
    <cfRule type="duplicateValues" dxfId="32" priority="5"/>
  </conditionalFormatting>
  <conditionalFormatting sqref="A47:A1048576 A1:A24">
    <cfRule type="duplicateValues" dxfId="31" priority="6"/>
  </conditionalFormatting>
  <conditionalFormatting sqref="A11:A16">
    <cfRule type="duplicateValues" dxfId="30" priority="7"/>
  </conditionalFormatting>
  <conditionalFormatting sqref="A22:A24">
    <cfRule type="duplicateValues" dxfId="29" priority="8"/>
  </conditionalFormatting>
  <conditionalFormatting sqref="A25:A28">
    <cfRule type="duplicateValues" dxfId="28" priority="10"/>
  </conditionalFormatting>
  <conditionalFormatting sqref="A17:A21">
    <cfRule type="duplicateValues" dxfId="27" priority="11"/>
  </conditionalFormatting>
  <conditionalFormatting sqref="A6:A10">
    <cfRule type="duplicateValues" dxfId="26" priority="12"/>
  </conditionalFormatting>
  <conditionalFormatting sqref="A46">
    <cfRule type="duplicateValues" dxfId="25" priority="2"/>
  </conditionalFormatting>
  <conditionalFormatting sqref="A37 A41">
    <cfRule type="duplicateValues" dxfId="24" priority="14"/>
  </conditionalFormatting>
  <conditionalFormatting sqref="A38:A40 A42:A45">
    <cfRule type="duplicateValues" dxfId="23" priority="15"/>
  </conditionalFormatting>
  <conditionalFormatting sqref="A29:A36">
    <cfRule type="duplicateValues" dxfId="22" priority="1"/>
  </conditionalFormatting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91564-3ACA-4FA5-AE24-32F669A4C0A0}">
  <dimension ref="A1:D16"/>
  <sheetViews>
    <sheetView topLeftCell="D1" workbookViewId="0">
      <selection sqref="A1:D7"/>
    </sheetView>
  </sheetViews>
  <sheetFormatPr defaultColWidth="8.85546875" defaultRowHeight="15" x14ac:dyDescent="0.25"/>
  <cols>
    <col min="1" max="1" width="28.42578125" customWidth="1"/>
    <col min="2" max="4" width="15.42578125" style="3" customWidth="1"/>
  </cols>
  <sheetData>
    <row r="1" spans="1:4" s="18" customFormat="1" x14ac:dyDescent="0.25">
      <c r="A1" s="18" t="s">
        <v>15</v>
      </c>
      <c r="B1" s="21" t="s">
        <v>12</v>
      </c>
      <c r="C1" s="21" t="s">
        <v>13</v>
      </c>
      <c r="D1" s="21" t="s">
        <v>14</v>
      </c>
    </row>
    <row r="2" spans="1:4" x14ac:dyDescent="0.25">
      <c r="A2" s="22" t="s">
        <v>16</v>
      </c>
      <c r="B2" s="29">
        <v>35409</v>
      </c>
      <c r="C2" s="29">
        <v>43</v>
      </c>
      <c r="D2" s="23">
        <f>C2/B2</f>
        <v>1.2143805247253523E-3</v>
      </c>
    </row>
    <row r="3" spans="1:4" x14ac:dyDescent="0.25">
      <c r="A3" s="6" t="s">
        <v>17</v>
      </c>
      <c r="B3" s="29">
        <v>7403</v>
      </c>
      <c r="C3" s="29">
        <v>27</v>
      </c>
      <c r="D3" s="23">
        <f t="shared" ref="D3:D7" si="0">C3/B3</f>
        <v>3.6471700661893829E-3</v>
      </c>
    </row>
    <row r="4" spans="1:4" x14ac:dyDescent="0.25">
      <c r="A4" s="6" t="s">
        <v>18</v>
      </c>
      <c r="B4" s="29">
        <v>2417</v>
      </c>
      <c r="C4" s="29">
        <v>7</v>
      </c>
      <c r="D4" s="23">
        <f t="shared" si="0"/>
        <v>2.8961522548613984E-3</v>
      </c>
    </row>
    <row r="5" spans="1:4" x14ac:dyDescent="0.25">
      <c r="A5" s="6" t="s">
        <v>19</v>
      </c>
      <c r="B5" s="29">
        <v>751</v>
      </c>
      <c r="C5" s="29">
        <v>5</v>
      </c>
      <c r="D5" s="23">
        <f t="shared" si="0"/>
        <v>6.6577896138482022E-3</v>
      </c>
    </row>
    <row r="6" spans="1:4" x14ac:dyDescent="0.25">
      <c r="A6" s="6" t="s">
        <v>20</v>
      </c>
      <c r="B6" s="29">
        <v>85</v>
      </c>
      <c r="C6" s="29">
        <v>1</v>
      </c>
      <c r="D6" s="23">
        <f t="shared" si="0"/>
        <v>1.1764705882352941E-2</v>
      </c>
    </row>
    <row r="7" spans="1:4" x14ac:dyDescent="0.25">
      <c r="A7" s="6" t="s">
        <v>21</v>
      </c>
      <c r="B7" s="29">
        <v>36</v>
      </c>
      <c r="C7" s="29">
        <v>3</v>
      </c>
      <c r="D7" s="23">
        <f t="shared" si="0"/>
        <v>8.3333333333333329E-2</v>
      </c>
    </row>
    <row r="10" spans="1:4" x14ac:dyDescent="0.25">
      <c r="A10" s="20"/>
    </row>
    <row r="14" spans="1:4" x14ac:dyDescent="0.25">
      <c r="A14" s="19"/>
    </row>
    <row r="16" spans="1:4" x14ac:dyDescent="0.25">
      <c r="A16" s="20"/>
    </row>
  </sheetData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910BE-5E24-4D75-9594-EF3906E8DB99}">
  <dimension ref="A1:G46"/>
  <sheetViews>
    <sheetView topLeftCell="A9" workbookViewId="0">
      <selection sqref="A1:XFD1048576"/>
    </sheetView>
  </sheetViews>
  <sheetFormatPr defaultColWidth="8.85546875" defaultRowHeight="15" x14ac:dyDescent="0.25"/>
  <cols>
    <col min="1" max="1" width="15.42578125" style="4" customWidth="1"/>
    <col min="2" max="2" width="15.42578125" style="3" customWidth="1"/>
    <col min="3" max="5" width="18" style="8" customWidth="1"/>
    <col min="6" max="7" width="9.140625" style="8"/>
  </cols>
  <sheetData>
    <row r="1" spans="1:7" ht="16.5" thickBot="1" x14ac:dyDescent="0.3">
      <c r="A1" s="1" t="s">
        <v>0</v>
      </c>
      <c r="B1" s="2" t="s">
        <v>1</v>
      </c>
      <c r="C1" s="7" t="s">
        <v>12</v>
      </c>
      <c r="D1" s="7" t="s">
        <v>26</v>
      </c>
      <c r="E1" s="7" t="s">
        <v>27</v>
      </c>
      <c r="F1" s="7" t="s">
        <v>13</v>
      </c>
      <c r="G1" s="7" t="s">
        <v>14</v>
      </c>
    </row>
    <row r="2" spans="1:7" x14ac:dyDescent="0.25">
      <c r="A2" s="9">
        <v>1040</v>
      </c>
      <c r="B2" s="39" t="s">
        <v>2</v>
      </c>
      <c r="C2" s="50">
        <v>9503</v>
      </c>
      <c r="D2" s="50">
        <v>3828</v>
      </c>
      <c r="E2" s="48">
        <v>0.42320000000000002</v>
      </c>
      <c r="F2" s="39">
        <v>26</v>
      </c>
      <c r="G2" s="42">
        <f>F2/C2</f>
        <v>2.7359781121751026E-3</v>
      </c>
    </row>
    <row r="3" spans="1:7" x14ac:dyDescent="0.25">
      <c r="A3" s="10">
        <v>1041</v>
      </c>
      <c r="B3" s="41"/>
      <c r="C3" s="53"/>
      <c r="D3" s="53"/>
      <c r="E3" s="52"/>
      <c r="F3" s="41"/>
      <c r="G3" s="43"/>
    </row>
    <row r="4" spans="1:7" x14ac:dyDescent="0.25">
      <c r="A4" s="11">
        <v>1013</v>
      </c>
      <c r="B4" s="41"/>
      <c r="C4" s="53"/>
      <c r="D4" s="53"/>
      <c r="E4" s="52"/>
      <c r="F4" s="41"/>
      <c r="G4" s="43"/>
    </row>
    <row r="5" spans="1:7" ht="15.75" thickBot="1" x14ac:dyDescent="0.3">
      <c r="A5" s="12">
        <v>1075</v>
      </c>
      <c r="B5" s="40"/>
      <c r="C5" s="51"/>
      <c r="D5" s="51"/>
      <c r="E5" s="49"/>
      <c r="F5" s="40"/>
      <c r="G5" s="44"/>
    </row>
    <row r="6" spans="1:7" x14ac:dyDescent="0.25">
      <c r="A6" s="9">
        <v>1850</v>
      </c>
      <c r="B6" s="39" t="s">
        <v>3</v>
      </c>
      <c r="C6" s="45">
        <v>23697</v>
      </c>
      <c r="D6" s="50">
        <v>12142</v>
      </c>
      <c r="E6" s="48">
        <v>0.53290000000000004</v>
      </c>
      <c r="F6" s="39">
        <v>30</v>
      </c>
      <c r="G6" s="42">
        <f>F6/C6</f>
        <v>1.2659830358273199E-3</v>
      </c>
    </row>
    <row r="7" spans="1:7" x14ac:dyDescent="0.25">
      <c r="A7" s="10">
        <v>1851</v>
      </c>
      <c r="B7" s="41"/>
      <c r="C7" s="46"/>
      <c r="D7" s="53"/>
      <c r="E7" s="52"/>
      <c r="F7" s="41"/>
      <c r="G7" s="43"/>
    </row>
    <row r="8" spans="1:7" x14ac:dyDescent="0.25">
      <c r="A8" s="10">
        <v>1852</v>
      </c>
      <c r="B8" s="41"/>
      <c r="C8" s="46"/>
      <c r="D8" s="53"/>
      <c r="E8" s="52"/>
      <c r="F8" s="41"/>
      <c r="G8" s="43"/>
    </row>
    <row r="9" spans="1:7" x14ac:dyDescent="0.25">
      <c r="A9" s="10">
        <v>1853</v>
      </c>
      <c r="B9" s="41"/>
      <c r="C9" s="46"/>
      <c r="D9" s="53"/>
      <c r="E9" s="52"/>
      <c r="F9" s="41"/>
      <c r="G9" s="43"/>
    </row>
    <row r="10" spans="1:7" ht="15.75" thickBot="1" x14ac:dyDescent="0.3">
      <c r="A10" s="13">
        <v>1854</v>
      </c>
      <c r="B10" s="40"/>
      <c r="C10" s="47"/>
      <c r="D10" s="51"/>
      <c r="E10" s="49"/>
      <c r="F10" s="40"/>
      <c r="G10" s="44"/>
    </row>
    <row r="11" spans="1:7" x14ac:dyDescent="0.25">
      <c r="A11" s="9">
        <v>1930</v>
      </c>
      <c r="B11" s="39" t="s">
        <v>4</v>
      </c>
      <c r="C11" s="45">
        <v>4507</v>
      </c>
      <c r="D11" s="50">
        <v>1913</v>
      </c>
      <c r="E11" s="48">
        <v>0.44369999999999998</v>
      </c>
      <c r="F11" s="39">
        <v>8</v>
      </c>
      <c r="G11" s="42">
        <f>F11/C11</f>
        <v>1.7750166407810074E-3</v>
      </c>
    </row>
    <row r="12" spans="1:7" ht="15.75" thickBot="1" x14ac:dyDescent="0.3">
      <c r="A12" s="13">
        <v>1931</v>
      </c>
      <c r="B12" s="40"/>
      <c r="C12" s="47"/>
      <c r="D12" s="51"/>
      <c r="E12" s="49"/>
      <c r="F12" s="40"/>
      <c r="G12" s="44"/>
    </row>
    <row r="13" spans="1:7" x14ac:dyDescent="0.25">
      <c r="A13" s="9">
        <v>1970</v>
      </c>
      <c r="B13" s="39" t="s">
        <v>5</v>
      </c>
      <c r="C13" s="45">
        <v>9205</v>
      </c>
      <c r="D13" s="50">
        <v>5368</v>
      </c>
      <c r="E13" s="48">
        <v>0.62480000000000002</v>
      </c>
      <c r="F13" s="39">
        <v>10</v>
      </c>
      <c r="G13" s="42">
        <f>F13/C13</f>
        <v>1.0863661053775121E-3</v>
      </c>
    </row>
    <row r="14" spans="1:7" x14ac:dyDescent="0.25">
      <c r="A14" s="11">
        <v>1944</v>
      </c>
      <c r="B14" s="41"/>
      <c r="C14" s="46"/>
      <c r="D14" s="53"/>
      <c r="E14" s="52"/>
      <c r="F14" s="41"/>
      <c r="G14" s="43"/>
    </row>
    <row r="15" spans="1:7" x14ac:dyDescent="0.25">
      <c r="A15" s="11">
        <v>1915</v>
      </c>
      <c r="B15" s="41"/>
      <c r="C15" s="46"/>
      <c r="D15" s="53"/>
      <c r="E15" s="52"/>
      <c r="F15" s="41"/>
      <c r="G15" s="43"/>
    </row>
    <row r="16" spans="1:7" ht="15.75" thickBot="1" x14ac:dyDescent="0.3">
      <c r="A16" s="12">
        <v>1971</v>
      </c>
      <c r="B16" s="40"/>
      <c r="C16" s="47"/>
      <c r="D16" s="51"/>
      <c r="E16" s="49"/>
      <c r="F16" s="40"/>
      <c r="G16" s="44"/>
    </row>
    <row r="17" spans="1:7" x14ac:dyDescent="0.25">
      <c r="A17" s="9">
        <v>2301</v>
      </c>
      <c r="B17" s="39" t="s">
        <v>6</v>
      </c>
      <c r="C17" s="45">
        <v>46234</v>
      </c>
      <c r="D17" s="50">
        <v>21383</v>
      </c>
      <c r="E17" s="48">
        <v>0.48270000000000002</v>
      </c>
      <c r="F17" s="39">
        <v>74</v>
      </c>
      <c r="G17" s="42">
        <f>F17/C17</f>
        <v>1.6005537050655361E-3</v>
      </c>
    </row>
    <row r="18" spans="1:7" x14ac:dyDescent="0.25">
      <c r="A18" s="10">
        <v>2302</v>
      </c>
      <c r="B18" s="41"/>
      <c r="C18" s="46"/>
      <c r="D18" s="53"/>
      <c r="E18" s="52"/>
      <c r="F18" s="41"/>
      <c r="G18" s="43"/>
    </row>
    <row r="19" spans="1:7" x14ac:dyDescent="0.25">
      <c r="A19" s="10">
        <v>2303</v>
      </c>
      <c r="B19" s="41"/>
      <c r="C19" s="46"/>
      <c r="D19" s="53"/>
      <c r="E19" s="52"/>
      <c r="F19" s="41"/>
      <c r="G19" s="43"/>
    </row>
    <row r="20" spans="1:7" x14ac:dyDescent="0.25">
      <c r="A20" s="10">
        <v>2304</v>
      </c>
      <c r="B20" s="41"/>
      <c r="C20" s="46"/>
      <c r="D20" s="53"/>
      <c r="E20" s="52"/>
      <c r="F20" s="41"/>
      <c r="G20" s="43"/>
    </row>
    <row r="21" spans="1:7" ht="15.75" thickBot="1" x14ac:dyDescent="0.3">
      <c r="A21" s="13">
        <v>2305</v>
      </c>
      <c r="B21" s="40"/>
      <c r="C21" s="47"/>
      <c r="D21" s="51"/>
      <c r="E21" s="49"/>
      <c r="F21" s="40"/>
      <c r="G21" s="44"/>
    </row>
    <row r="22" spans="1:7" x14ac:dyDescent="0.25">
      <c r="A22" s="9">
        <v>2345</v>
      </c>
      <c r="B22" s="39" t="s">
        <v>7</v>
      </c>
      <c r="C22" s="45">
        <v>12938</v>
      </c>
      <c r="D22" s="50">
        <v>5015</v>
      </c>
      <c r="E22" s="48">
        <v>0.40210000000000001</v>
      </c>
      <c r="F22" s="39">
        <v>16</v>
      </c>
      <c r="G22" s="42">
        <f>F22/C22</f>
        <v>1.2366671819446591E-3</v>
      </c>
    </row>
    <row r="23" spans="1:7" x14ac:dyDescent="0.25">
      <c r="A23" s="11">
        <v>2330</v>
      </c>
      <c r="B23" s="41"/>
      <c r="C23" s="46"/>
      <c r="D23" s="53"/>
      <c r="E23" s="52"/>
      <c r="F23" s="41"/>
      <c r="G23" s="43"/>
    </row>
    <row r="24" spans="1:7" x14ac:dyDescent="0.25">
      <c r="A24" s="11">
        <v>2332</v>
      </c>
      <c r="B24" s="41"/>
      <c r="C24" s="46"/>
      <c r="D24" s="53"/>
      <c r="E24" s="52"/>
      <c r="F24" s="41"/>
      <c r="G24" s="43"/>
    </row>
    <row r="25" spans="1:7" x14ac:dyDescent="0.25">
      <c r="A25" s="11">
        <v>2360</v>
      </c>
      <c r="B25" s="41"/>
      <c r="C25" s="46"/>
      <c r="D25" s="53"/>
      <c r="E25" s="52"/>
      <c r="F25" s="41"/>
      <c r="G25" s="43"/>
    </row>
    <row r="26" spans="1:7" x14ac:dyDescent="0.25">
      <c r="A26" s="10">
        <v>2361</v>
      </c>
      <c r="B26" s="41"/>
      <c r="C26" s="46"/>
      <c r="D26" s="53"/>
      <c r="E26" s="52"/>
      <c r="F26" s="41"/>
      <c r="G26" s="43"/>
    </row>
    <row r="27" spans="1:7" x14ac:dyDescent="0.25">
      <c r="A27" s="10">
        <v>2362</v>
      </c>
      <c r="B27" s="41"/>
      <c r="C27" s="46"/>
      <c r="D27" s="53"/>
      <c r="E27" s="52"/>
      <c r="F27" s="41"/>
      <c r="G27" s="43"/>
    </row>
    <row r="28" spans="1:7" ht="15.75" thickBot="1" x14ac:dyDescent="0.3">
      <c r="A28" s="13">
        <v>2381</v>
      </c>
      <c r="B28" s="40"/>
      <c r="C28" s="47"/>
      <c r="D28" s="51"/>
      <c r="E28" s="49"/>
      <c r="F28" s="40"/>
      <c r="G28" s="44"/>
    </row>
    <row r="29" spans="1:7" x14ac:dyDescent="0.25">
      <c r="A29" s="10">
        <v>2532</v>
      </c>
      <c r="B29" s="39" t="s">
        <v>8</v>
      </c>
      <c r="C29" s="45">
        <v>3951</v>
      </c>
      <c r="D29" s="50">
        <v>1599</v>
      </c>
      <c r="E29" s="48">
        <v>0.4229</v>
      </c>
      <c r="F29" s="39">
        <v>7</v>
      </c>
      <c r="G29" s="42">
        <f>F29/C29</f>
        <v>1.7717033662363959E-3</v>
      </c>
    </row>
    <row r="30" spans="1:7" x14ac:dyDescent="0.25">
      <c r="A30" s="10">
        <v>2534</v>
      </c>
      <c r="B30" s="41"/>
      <c r="C30" s="46"/>
      <c r="D30" s="53"/>
      <c r="E30" s="52"/>
      <c r="F30" s="41"/>
      <c r="G30" s="43"/>
    </row>
    <row r="31" spans="1:7" x14ac:dyDescent="0.25">
      <c r="A31" s="10">
        <v>2556</v>
      </c>
      <c r="B31" s="41"/>
      <c r="C31" s="46"/>
      <c r="D31" s="53"/>
      <c r="E31" s="52"/>
      <c r="F31" s="41"/>
      <c r="G31" s="43"/>
    </row>
    <row r="32" spans="1:7" x14ac:dyDescent="0.25">
      <c r="A32" s="10">
        <v>2542</v>
      </c>
      <c r="B32" s="41"/>
      <c r="C32" s="46"/>
      <c r="D32" s="53"/>
      <c r="E32" s="52"/>
      <c r="F32" s="41"/>
      <c r="G32" s="43"/>
    </row>
    <row r="33" spans="1:7" x14ac:dyDescent="0.25">
      <c r="A33" s="10">
        <v>2553</v>
      </c>
      <c r="B33" s="41"/>
      <c r="C33" s="46"/>
      <c r="D33" s="53"/>
      <c r="E33" s="52"/>
      <c r="F33" s="41"/>
      <c r="G33" s="43"/>
    </row>
    <row r="34" spans="1:7" x14ac:dyDescent="0.25">
      <c r="A34" s="10">
        <v>2559</v>
      </c>
      <c r="B34" s="41"/>
      <c r="C34" s="46"/>
      <c r="D34" s="53"/>
      <c r="E34" s="52"/>
      <c r="F34" s="41"/>
      <c r="G34" s="43"/>
    </row>
    <row r="35" spans="1:7" x14ac:dyDescent="0.25">
      <c r="A35" s="10">
        <v>2561</v>
      </c>
      <c r="B35" s="41"/>
      <c r="C35" s="46"/>
      <c r="D35" s="53"/>
      <c r="E35" s="52"/>
      <c r="F35" s="41"/>
      <c r="G35" s="43"/>
    </row>
    <row r="36" spans="1:7" ht="15.75" thickBot="1" x14ac:dyDescent="0.3">
      <c r="A36" s="10">
        <v>2562</v>
      </c>
      <c r="B36" s="40"/>
      <c r="C36" s="47"/>
      <c r="D36" s="51"/>
      <c r="E36" s="49"/>
      <c r="F36" s="40"/>
      <c r="G36" s="44"/>
    </row>
    <row r="37" spans="1:7" x14ac:dyDescent="0.25">
      <c r="A37" s="14">
        <v>2537</v>
      </c>
      <c r="B37" s="39" t="s">
        <v>9</v>
      </c>
      <c r="C37" s="45">
        <v>3903</v>
      </c>
      <c r="D37" s="50">
        <v>1371</v>
      </c>
      <c r="E37" s="48">
        <v>0.36270000000000002</v>
      </c>
      <c r="F37" s="39">
        <v>12</v>
      </c>
      <c r="G37" s="42">
        <f>F37/C37</f>
        <v>3.0745580322828594E-3</v>
      </c>
    </row>
    <row r="38" spans="1:7" x14ac:dyDescent="0.25">
      <c r="A38" s="11">
        <v>2542</v>
      </c>
      <c r="B38" s="41"/>
      <c r="C38" s="46"/>
      <c r="D38" s="53"/>
      <c r="E38" s="52"/>
      <c r="F38" s="41"/>
      <c r="G38" s="43"/>
    </row>
    <row r="39" spans="1:7" x14ac:dyDescent="0.25">
      <c r="A39" s="10">
        <v>2561</v>
      </c>
      <c r="B39" s="41"/>
      <c r="C39" s="46"/>
      <c r="D39" s="53"/>
      <c r="E39" s="52"/>
      <c r="F39" s="41"/>
      <c r="G39" s="43"/>
    </row>
    <row r="40" spans="1:7" x14ac:dyDescent="0.25">
      <c r="A40" s="10">
        <v>2562</v>
      </c>
      <c r="B40" s="41"/>
      <c r="C40" s="46"/>
      <c r="D40" s="53"/>
      <c r="E40" s="52"/>
      <c r="F40" s="41"/>
      <c r="G40" s="43"/>
    </row>
    <row r="41" spans="1:7" x14ac:dyDescent="0.25">
      <c r="A41" s="11">
        <v>2563</v>
      </c>
      <c r="B41" s="41"/>
      <c r="C41" s="46"/>
      <c r="D41" s="53"/>
      <c r="E41" s="52"/>
      <c r="F41" s="41"/>
      <c r="G41" s="43"/>
    </row>
    <row r="42" spans="1:7" x14ac:dyDescent="0.25">
      <c r="A42" s="11">
        <v>2644</v>
      </c>
      <c r="B42" s="41"/>
      <c r="C42" s="46"/>
      <c r="D42" s="53"/>
      <c r="E42" s="52"/>
      <c r="F42" s="41"/>
      <c r="G42" s="43"/>
    </row>
    <row r="43" spans="1:7" ht="15.75" thickBot="1" x14ac:dyDescent="0.3">
      <c r="A43" s="13">
        <v>2649</v>
      </c>
      <c r="B43" s="40"/>
      <c r="C43" s="47"/>
      <c r="D43" s="51"/>
      <c r="E43" s="49"/>
      <c r="F43" s="40"/>
      <c r="G43" s="44"/>
    </row>
    <row r="44" spans="1:7" ht="15.75" thickBot="1" x14ac:dyDescent="0.3">
      <c r="A44" s="15">
        <v>1464</v>
      </c>
      <c r="B44" s="16" t="s">
        <v>10</v>
      </c>
      <c r="C44" s="31">
        <v>442</v>
      </c>
      <c r="D44" s="31">
        <v>226</v>
      </c>
      <c r="E44" s="28">
        <v>0.52190000000000003</v>
      </c>
      <c r="F44" s="16">
        <v>0</v>
      </c>
      <c r="G44" s="17">
        <f>F44/C44</f>
        <v>0</v>
      </c>
    </row>
    <row r="45" spans="1:7" x14ac:dyDescent="0.25">
      <c r="A45" s="9">
        <v>1469</v>
      </c>
      <c r="B45" s="39" t="s">
        <v>11</v>
      </c>
      <c r="C45" s="45">
        <v>354</v>
      </c>
      <c r="D45" s="50">
        <v>119</v>
      </c>
      <c r="E45" s="48">
        <v>0.36499999999999999</v>
      </c>
      <c r="F45" s="39">
        <v>0</v>
      </c>
      <c r="G45" s="42">
        <f>F45/C45</f>
        <v>0</v>
      </c>
    </row>
    <row r="46" spans="1:7" ht="15.75" thickBot="1" x14ac:dyDescent="0.3">
      <c r="A46" s="13">
        <v>1474</v>
      </c>
      <c r="B46" s="40"/>
      <c r="C46" s="47"/>
      <c r="D46" s="51"/>
      <c r="E46" s="49"/>
      <c r="F46" s="40"/>
      <c r="G46" s="44"/>
    </row>
  </sheetData>
  <mergeCells count="54">
    <mergeCell ref="B2:B5"/>
    <mergeCell ref="C2:C5"/>
    <mergeCell ref="F2:F5"/>
    <mergeCell ref="G2:G5"/>
    <mergeCell ref="B6:B10"/>
    <mergeCell ref="C6:C10"/>
    <mergeCell ref="F6:F10"/>
    <mergeCell ref="G6:G10"/>
    <mergeCell ref="E6:E10"/>
    <mergeCell ref="D6:D10"/>
    <mergeCell ref="B11:B12"/>
    <mergeCell ref="C11:C12"/>
    <mergeCell ref="F11:F12"/>
    <mergeCell ref="G11:G12"/>
    <mergeCell ref="B13:B16"/>
    <mergeCell ref="C13:C16"/>
    <mergeCell ref="F13:F16"/>
    <mergeCell ref="G13:G16"/>
    <mergeCell ref="F37:F43"/>
    <mergeCell ref="G37:G43"/>
    <mergeCell ref="E29:E36"/>
    <mergeCell ref="D29:D36"/>
    <mergeCell ref="B17:B21"/>
    <mergeCell ref="C17:C21"/>
    <mergeCell ref="F17:F21"/>
    <mergeCell ref="G17:G21"/>
    <mergeCell ref="B22:B28"/>
    <mergeCell ref="C22:C28"/>
    <mergeCell ref="F22:F28"/>
    <mergeCell ref="G22:G28"/>
    <mergeCell ref="B45:B46"/>
    <mergeCell ref="C45:C46"/>
    <mergeCell ref="F45:F46"/>
    <mergeCell ref="G45:G46"/>
    <mergeCell ref="E11:E12"/>
    <mergeCell ref="D11:D12"/>
    <mergeCell ref="E22:E28"/>
    <mergeCell ref="D22:D28"/>
    <mergeCell ref="E37:E43"/>
    <mergeCell ref="D37:D43"/>
    <mergeCell ref="B29:B36"/>
    <mergeCell ref="C29:C36"/>
    <mergeCell ref="F29:F36"/>
    <mergeCell ref="G29:G36"/>
    <mergeCell ref="B37:B43"/>
    <mergeCell ref="C37:C43"/>
    <mergeCell ref="E45:E46"/>
    <mergeCell ref="D45:D46"/>
    <mergeCell ref="E2:E5"/>
    <mergeCell ref="D2:D5"/>
    <mergeCell ref="E17:E21"/>
    <mergeCell ref="D17:D21"/>
    <mergeCell ref="E13:E16"/>
    <mergeCell ref="D13:D16"/>
  </mergeCells>
  <conditionalFormatting sqref="A29:A36">
    <cfRule type="duplicateValues" dxfId="21" priority="1"/>
  </conditionalFormatting>
  <conditionalFormatting sqref="A47:A1048576 A1:A5">
    <cfRule type="duplicateValues" dxfId="20" priority="3"/>
  </conditionalFormatting>
  <conditionalFormatting sqref="A47:A1048576 A1:A24">
    <cfRule type="duplicateValues" dxfId="19" priority="4"/>
  </conditionalFormatting>
  <conditionalFormatting sqref="A11:A16">
    <cfRule type="duplicateValues" dxfId="18" priority="5"/>
  </conditionalFormatting>
  <conditionalFormatting sqref="A22:A24">
    <cfRule type="duplicateValues" dxfId="17" priority="6"/>
  </conditionalFormatting>
  <conditionalFormatting sqref="A25:A28">
    <cfRule type="duplicateValues" dxfId="16" priority="7"/>
  </conditionalFormatting>
  <conditionalFormatting sqref="A17:A21">
    <cfRule type="duplicateValues" dxfId="15" priority="8"/>
  </conditionalFormatting>
  <conditionalFormatting sqref="A6:A10">
    <cfRule type="duplicateValues" dxfId="14" priority="9"/>
  </conditionalFormatting>
  <conditionalFormatting sqref="A46">
    <cfRule type="duplicateValues" dxfId="13" priority="2"/>
  </conditionalFormatting>
  <conditionalFormatting sqref="A37 A41">
    <cfRule type="duplicateValues" dxfId="12" priority="10"/>
  </conditionalFormatting>
  <conditionalFormatting sqref="A38:A40 A42:A45">
    <cfRule type="duplicateValues" dxfId="11" priority="11"/>
  </conditionalFormatting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4B175-90D6-4A20-AADC-67BF7CC907B1}">
  <dimension ref="A1:F6"/>
  <sheetViews>
    <sheetView workbookViewId="0">
      <selection activeCell="E17" sqref="E17"/>
    </sheetView>
  </sheetViews>
  <sheetFormatPr defaultColWidth="8.85546875" defaultRowHeight="15" x14ac:dyDescent="0.25"/>
  <cols>
    <col min="1" max="1" width="64.28515625" customWidth="1"/>
    <col min="2" max="2" width="18.140625" style="3" customWidth="1"/>
    <col min="3" max="3" width="23.42578125" style="3" customWidth="1"/>
    <col min="4" max="5" width="18.140625" style="3" customWidth="1"/>
  </cols>
  <sheetData>
    <row r="1" spans="1:6" x14ac:dyDescent="0.25">
      <c r="A1" s="24" t="s">
        <v>43</v>
      </c>
      <c r="B1" s="25" t="s">
        <v>12</v>
      </c>
      <c r="C1" s="25" t="s">
        <v>44</v>
      </c>
      <c r="D1" s="25" t="s">
        <v>27</v>
      </c>
      <c r="E1" s="25" t="s">
        <v>13</v>
      </c>
      <c r="F1" s="25" t="s">
        <v>14</v>
      </c>
    </row>
    <row r="2" spans="1:6" x14ac:dyDescent="0.25">
      <c r="A2" s="6" t="s">
        <v>23</v>
      </c>
      <c r="B2" s="29">
        <v>33235</v>
      </c>
      <c r="C2" s="29">
        <v>20867.207125186633</v>
      </c>
      <c r="D2" s="23">
        <f>C2/B2</f>
        <v>0.62786842561115186</v>
      </c>
      <c r="E2" s="5">
        <v>42</v>
      </c>
      <c r="F2" s="27">
        <f>E2/B2</f>
        <v>1.263727997592899E-3</v>
      </c>
    </row>
    <row r="3" spans="1:6" x14ac:dyDescent="0.25">
      <c r="A3" s="6" t="s">
        <v>22</v>
      </c>
      <c r="B3" s="29">
        <v>34068</v>
      </c>
      <c r="C3" s="29">
        <v>21602.352813406051</v>
      </c>
      <c r="D3" s="23">
        <f t="shared" ref="D3:D5" si="0">C3/B3</f>
        <v>0.63409512778578292</v>
      </c>
      <c r="E3" s="5">
        <v>49</v>
      </c>
      <c r="F3" s="27">
        <f t="shared" ref="F3:F6" si="1">E3/B3</f>
        <v>1.4382998708465421E-3</v>
      </c>
    </row>
    <row r="4" spans="1:6" x14ac:dyDescent="0.25">
      <c r="A4" s="6" t="s">
        <v>25</v>
      </c>
      <c r="B4" s="29">
        <v>23256</v>
      </c>
      <c r="C4" s="29">
        <v>6311.7961126184227</v>
      </c>
      <c r="D4" s="23">
        <f>C4/B4</f>
        <v>0.27140506160209937</v>
      </c>
      <c r="E4" s="5">
        <v>48</v>
      </c>
      <c r="F4" s="27">
        <f t="shared" si="1"/>
        <v>2.0639834881320948E-3</v>
      </c>
    </row>
    <row r="5" spans="1:6" x14ac:dyDescent="0.25">
      <c r="A5" s="6" t="s">
        <v>24</v>
      </c>
      <c r="B5" s="29">
        <v>24175</v>
      </c>
      <c r="C5" s="29">
        <v>6726.5427079767196</v>
      </c>
      <c r="D5" s="23">
        <f t="shared" si="0"/>
        <v>0.27824375213967817</v>
      </c>
      <c r="E5" s="5">
        <v>44</v>
      </c>
      <c r="F5" s="27">
        <f t="shared" si="1"/>
        <v>1.8200620475698035E-3</v>
      </c>
    </row>
    <row r="6" spans="1:6" x14ac:dyDescent="0.25">
      <c r="A6" s="24" t="s">
        <v>45</v>
      </c>
      <c r="B6" s="30">
        <f>SUM(B2:B5)</f>
        <v>114734</v>
      </c>
      <c r="C6" s="30">
        <f>SUM(C2:C5)</f>
        <v>55507.898759187825</v>
      </c>
      <c r="D6" s="26">
        <f>C6/B6</f>
        <v>0.48379642267495099</v>
      </c>
      <c r="E6" s="25">
        <f>SUM(E2:E5)</f>
        <v>183</v>
      </c>
      <c r="F6" s="26">
        <f t="shared" si="1"/>
        <v>1.5949936374570746E-3</v>
      </c>
    </row>
  </sheetData>
  <pageMargins left="0.7" right="0.7" top="0.75" bottom="0.75" header="0.3" footer="0.3"/>
  <pageSetup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14019-1ADC-46E2-9490-5F91CA8D3496}">
  <dimension ref="A1:G46"/>
  <sheetViews>
    <sheetView workbookViewId="0">
      <selection sqref="A1:XFD1048576"/>
    </sheetView>
  </sheetViews>
  <sheetFormatPr defaultColWidth="8.85546875" defaultRowHeight="15" x14ac:dyDescent="0.25"/>
  <cols>
    <col min="1" max="1" width="15.42578125" style="4" customWidth="1"/>
    <col min="2" max="2" width="15.42578125" style="3" customWidth="1"/>
    <col min="3" max="5" width="18" style="8" customWidth="1"/>
    <col min="6" max="7" width="9.140625" style="8"/>
  </cols>
  <sheetData>
    <row r="1" spans="1:7" ht="16.5" thickBot="1" x14ac:dyDescent="0.3">
      <c r="A1" s="1" t="s">
        <v>0</v>
      </c>
      <c r="B1" s="2" t="s">
        <v>1</v>
      </c>
      <c r="C1" s="7" t="s">
        <v>12</v>
      </c>
      <c r="D1" s="7" t="s">
        <v>26</v>
      </c>
      <c r="E1" s="7" t="s">
        <v>27</v>
      </c>
      <c r="F1" s="7" t="s">
        <v>13</v>
      </c>
      <c r="G1" s="7" t="s">
        <v>14</v>
      </c>
    </row>
    <row r="2" spans="1:7" x14ac:dyDescent="0.25">
      <c r="A2" s="9">
        <v>1040</v>
      </c>
      <c r="B2" s="56" t="s">
        <v>2</v>
      </c>
      <c r="C2" s="50">
        <v>13118</v>
      </c>
      <c r="D2" s="50">
        <v>12500</v>
      </c>
      <c r="E2" s="48">
        <v>0.98089999999999999</v>
      </c>
      <c r="F2" s="56">
        <v>7</v>
      </c>
      <c r="G2" s="54">
        <f>F2/C2</f>
        <v>5.3361792956243333E-4</v>
      </c>
    </row>
    <row r="3" spans="1:7" x14ac:dyDescent="0.25">
      <c r="A3" s="10">
        <v>1041</v>
      </c>
      <c r="B3" s="57"/>
      <c r="C3" s="53"/>
      <c r="D3" s="53"/>
      <c r="E3" s="57"/>
      <c r="F3" s="57"/>
      <c r="G3" s="59"/>
    </row>
    <row r="4" spans="1:7" x14ac:dyDescent="0.25">
      <c r="A4" s="11">
        <v>1013</v>
      </c>
      <c r="B4" s="57"/>
      <c r="C4" s="53"/>
      <c r="D4" s="53"/>
      <c r="E4" s="57"/>
      <c r="F4" s="57"/>
      <c r="G4" s="59"/>
    </row>
    <row r="5" spans="1:7" ht="15.75" thickBot="1" x14ac:dyDescent="0.3">
      <c r="A5" s="12">
        <v>1075</v>
      </c>
      <c r="B5" s="58"/>
      <c r="C5" s="51"/>
      <c r="D5" s="51"/>
      <c r="E5" s="58"/>
      <c r="F5" s="58"/>
      <c r="G5" s="55"/>
    </row>
    <row r="6" spans="1:7" x14ac:dyDescent="0.25">
      <c r="A6" s="9">
        <v>1850</v>
      </c>
      <c r="B6" s="56" t="s">
        <v>3</v>
      </c>
      <c r="C6" s="50">
        <v>19826</v>
      </c>
      <c r="D6" s="50">
        <v>18811</v>
      </c>
      <c r="E6" s="48">
        <v>0.9758</v>
      </c>
      <c r="F6" s="56">
        <v>8</v>
      </c>
      <c r="G6" s="54">
        <f>F6/C6</f>
        <v>4.0351054171290223E-4</v>
      </c>
    </row>
    <row r="7" spans="1:7" x14ac:dyDescent="0.25">
      <c r="A7" s="10">
        <v>1851</v>
      </c>
      <c r="B7" s="57"/>
      <c r="C7" s="53"/>
      <c r="D7" s="53"/>
      <c r="E7" s="57"/>
      <c r="F7" s="57"/>
      <c r="G7" s="59"/>
    </row>
    <row r="8" spans="1:7" x14ac:dyDescent="0.25">
      <c r="A8" s="10">
        <v>1852</v>
      </c>
      <c r="B8" s="57"/>
      <c r="C8" s="53"/>
      <c r="D8" s="53"/>
      <c r="E8" s="57"/>
      <c r="F8" s="57"/>
      <c r="G8" s="59"/>
    </row>
    <row r="9" spans="1:7" x14ac:dyDescent="0.25">
      <c r="A9" s="10">
        <v>1853</v>
      </c>
      <c r="B9" s="57"/>
      <c r="C9" s="53"/>
      <c r="D9" s="53"/>
      <c r="E9" s="57"/>
      <c r="F9" s="57"/>
      <c r="G9" s="59"/>
    </row>
    <row r="10" spans="1:7" ht="15.75" thickBot="1" x14ac:dyDescent="0.3">
      <c r="A10" s="13">
        <v>1854</v>
      </c>
      <c r="B10" s="58"/>
      <c r="C10" s="51"/>
      <c r="D10" s="51"/>
      <c r="E10" s="58"/>
      <c r="F10" s="58"/>
      <c r="G10" s="55"/>
    </row>
    <row r="11" spans="1:7" x14ac:dyDescent="0.25">
      <c r="A11" s="9">
        <v>1930</v>
      </c>
      <c r="B11" s="56" t="s">
        <v>4</v>
      </c>
      <c r="C11" s="50">
        <v>4347</v>
      </c>
      <c r="D11" s="50">
        <v>4015</v>
      </c>
      <c r="E11" s="48">
        <v>0.95930000000000004</v>
      </c>
      <c r="F11" s="56">
        <v>1</v>
      </c>
      <c r="G11" s="54">
        <f>F11/C11</f>
        <v>2.3004370830457787E-4</v>
      </c>
    </row>
    <row r="12" spans="1:7" ht="15.75" thickBot="1" x14ac:dyDescent="0.3">
      <c r="A12" s="13">
        <v>1931</v>
      </c>
      <c r="B12" s="58"/>
      <c r="C12" s="51"/>
      <c r="D12" s="51"/>
      <c r="E12" s="58"/>
      <c r="F12" s="58"/>
      <c r="G12" s="55"/>
    </row>
    <row r="13" spans="1:7" x14ac:dyDescent="0.25">
      <c r="A13" s="9">
        <v>1970</v>
      </c>
      <c r="B13" s="56" t="s">
        <v>5</v>
      </c>
      <c r="C13" s="50">
        <v>7486</v>
      </c>
      <c r="D13" s="50">
        <v>6937</v>
      </c>
      <c r="E13" s="48">
        <v>0.96450000000000002</v>
      </c>
      <c r="F13" s="56">
        <v>4</v>
      </c>
      <c r="G13" s="54">
        <f>F13/C13</f>
        <v>5.3433075073470483E-4</v>
      </c>
    </row>
    <row r="14" spans="1:7" x14ac:dyDescent="0.25">
      <c r="A14" s="11">
        <v>1944</v>
      </c>
      <c r="B14" s="57"/>
      <c r="C14" s="53"/>
      <c r="D14" s="53"/>
      <c r="E14" s="57"/>
      <c r="F14" s="57"/>
      <c r="G14" s="59"/>
    </row>
    <row r="15" spans="1:7" x14ac:dyDescent="0.25">
      <c r="A15" s="11">
        <v>1915</v>
      </c>
      <c r="B15" s="57"/>
      <c r="C15" s="53"/>
      <c r="D15" s="53"/>
      <c r="E15" s="57"/>
      <c r="F15" s="57"/>
      <c r="G15" s="59"/>
    </row>
    <row r="16" spans="1:7" ht="15.75" thickBot="1" x14ac:dyDescent="0.3">
      <c r="A16" s="12">
        <v>1971</v>
      </c>
      <c r="B16" s="58"/>
      <c r="C16" s="51"/>
      <c r="D16" s="51"/>
      <c r="E16" s="58"/>
      <c r="F16" s="58"/>
      <c r="G16" s="55"/>
    </row>
    <row r="17" spans="1:7" x14ac:dyDescent="0.25">
      <c r="A17" s="9">
        <v>2301</v>
      </c>
      <c r="B17" s="56" t="s">
        <v>6</v>
      </c>
      <c r="C17" s="50">
        <v>27539</v>
      </c>
      <c r="D17" s="50">
        <v>25834</v>
      </c>
      <c r="E17" s="48">
        <v>0.97070000000000001</v>
      </c>
      <c r="F17" s="56">
        <v>18</v>
      </c>
      <c r="G17" s="54">
        <f>F17/C17</f>
        <v>6.5361850466610992E-4</v>
      </c>
    </row>
    <row r="18" spans="1:7" x14ac:dyDescent="0.25">
      <c r="A18" s="10">
        <v>2302</v>
      </c>
      <c r="B18" s="57"/>
      <c r="C18" s="53"/>
      <c r="D18" s="53"/>
      <c r="E18" s="57"/>
      <c r="F18" s="57"/>
      <c r="G18" s="59"/>
    </row>
    <row r="19" spans="1:7" x14ac:dyDescent="0.25">
      <c r="A19" s="10">
        <v>2303</v>
      </c>
      <c r="B19" s="57"/>
      <c r="C19" s="53"/>
      <c r="D19" s="53"/>
      <c r="E19" s="57"/>
      <c r="F19" s="57"/>
      <c r="G19" s="59"/>
    </row>
    <row r="20" spans="1:7" x14ac:dyDescent="0.25">
      <c r="A20" s="10">
        <v>2304</v>
      </c>
      <c r="B20" s="57"/>
      <c r="C20" s="53"/>
      <c r="D20" s="53"/>
      <c r="E20" s="57"/>
      <c r="F20" s="57"/>
      <c r="G20" s="59"/>
    </row>
    <row r="21" spans="1:7" ht="15.75" thickBot="1" x14ac:dyDescent="0.3">
      <c r="A21" s="13">
        <v>2305</v>
      </c>
      <c r="B21" s="58"/>
      <c r="C21" s="51"/>
      <c r="D21" s="51"/>
      <c r="E21" s="58"/>
      <c r="F21" s="58"/>
      <c r="G21" s="55"/>
    </row>
    <row r="22" spans="1:7" x14ac:dyDescent="0.25">
      <c r="A22" s="9">
        <v>2345</v>
      </c>
      <c r="B22" s="56" t="s">
        <v>7</v>
      </c>
      <c r="C22" s="50">
        <v>12057</v>
      </c>
      <c r="D22" s="50">
        <v>11284</v>
      </c>
      <c r="E22" s="48">
        <v>0.96230000000000004</v>
      </c>
      <c r="F22" s="56">
        <v>6</v>
      </c>
      <c r="G22" s="54">
        <f>F22/C22</f>
        <v>4.976362279173924E-4</v>
      </c>
    </row>
    <row r="23" spans="1:7" x14ac:dyDescent="0.25">
      <c r="A23" s="11">
        <v>2330</v>
      </c>
      <c r="B23" s="57"/>
      <c r="C23" s="53"/>
      <c r="D23" s="53"/>
      <c r="E23" s="57"/>
      <c r="F23" s="57"/>
      <c r="G23" s="59"/>
    </row>
    <row r="24" spans="1:7" x14ac:dyDescent="0.25">
      <c r="A24" s="11">
        <v>2332</v>
      </c>
      <c r="B24" s="57"/>
      <c r="C24" s="53"/>
      <c r="D24" s="53"/>
      <c r="E24" s="57"/>
      <c r="F24" s="57"/>
      <c r="G24" s="59"/>
    </row>
    <row r="25" spans="1:7" x14ac:dyDescent="0.25">
      <c r="A25" s="11">
        <v>2360</v>
      </c>
      <c r="B25" s="57"/>
      <c r="C25" s="53"/>
      <c r="D25" s="53"/>
      <c r="E25" s="57"/>
      <c r="F25" s="57"/>
      <c r="G25" s="59"/>
    </row>
    <row r="26" spans="1:7" x14ac:dyDescent="0.25">
      <c r="A26" s="10">
        <v>2361</v>
      </c>
      <c r="B26" s="57"/>
      <c r="C26" s="53"/>
      <c r="D26" s="53"/>
      <c r="E26" s="57"/>
      <c r="F26" s="57"/>
      <c r="G26" s="59"/>
    </row>
    <row r="27" spans="1:7" x14ac:dyDescent="0.25">
      <c r="A27" s="10">
        <v>2362</v>
      </c>
      <c r="B27" s="57"/>
      <c r="C27" s="53"/>
      <c r="D27" s="53"/>
      <c r="E27" s="57"/>
      <c r="F27" s="57"/>
      <c r="G27" s="59"/>
    </row>
    <row r="28" spans="1:7" ht="15.75" thickBot="1" x14ac:dyDescent="0.3">
      <c r="A28" s="13">
        <v>2381</v>
      </c>
      <c r="B28" s="58"/>
      <c r="C28" s="51"/>
      <c r="D28" s="51"/>
      <c r="E28" s="58"/>
      <c r="F28" s="58"/>
      <c r="G28" s="55"/>
    </row>
    <row r="29" spans="1:7" x14ac:dyDescent="0.25">
      <c r="A29" s="10">
        <v>2532</v>
      </c>
      <c r="B29" s="56" t="s">
        <v>8</v>
      </c>
      <c r="C29" s="50">
        <v>4037</v>
      </c>
      <c r="D29" s="50">
        <v>3768</v>
      </c>
      <c r="E29" s="48">
        <v>0.95989999999999998</v>
      </c>
      <c r="F29" s="56">
        <v>1</v>
      </c>
      <c r="G29" s="54">
        <f>F29/C29</f>
        <v>2.4770869457517957E-4</v>
      </c>
    </row>
    <row r="30" spans="1:7" x14ac:dyDescent="0.25">
      <c r="A30" s="10">
        <v>2534</v>
      </c>
      <c r="B30" s="57"/>
      <c r="C30" s="53"/>
      <c r="D30" s="53"/>
      <c r="E30" s="57"/>
      <c r="F30" s="57"/>
      <c r="G30" s="59"/>
    </row>
    <row r="31" spans="1:7" x14ac:dyDescent="0.25">
      <c r="A31" s="10">
        <v>2556</v>
      </c>
      <c r="B31" s="57"/>
      <c r="C31" s="53"/>
      <c r="D31" s="53"/>
      <c r="E31" s="57"/>
      <c r="F31" s="57"/>
      <c r="G31" s="59"/>
    </row>
    <row r="32" spans="1:7" x14ac:dyDescent="0.25">
      <c r="A32" s="10">
        <v>2542</v>
      </c>
      <c r="B32" s="57"/>
      <c r="C32" s="53"/>
      <c r="D32" s="53"/>
      <c r="E32" s="57"/>
      <c r="F32" s="57"/>
      <c r="G32" s="59"/>
    </row>
    <row r="33" spans="1:7" x14ac:dyDescent="0.25">
      <c r="A33" s="10">
        <v>2553</v>
      </c>
      <c r="B33" s="57"/>
      <c r="C33" s="53"/>
      <c r="D33" s="53"/>
      <c r="E33" s="57"/>
      <c r="F33" s="57"/>
      <c r="G33" s="59"/>
    </row>
    <row r="34" spans="1:7" x14ac:dyDescent="0.25">
      <c r="A34" s="10">
        <v>2559</v>
      </c>
      <c r="B34" s="57"/>
      <c r="C34" s="53"/>
      <c r="D34" s="53"/>
      <c r="E34" s="57"/>
      <c r="F34" s="57"/>
      <c r="G34" s="59"/>
    </row>
    <row r="35" spans="1:7" x14ac:dyDescent="0.25">
      <c r="A35" s="10">
        <v>2561</v>
      </c>
      <c r="B35" s="57"/>
      <c r="C35" s="53"/>
      <c r="D35" s="53"/>
      <c r="E35" s="57"/>
      <c r="F35" s="57"/>
      <c r="G35" s="59"/>
    </row>
    <row r="36" spans="1:7" ht="15.75" thickBot="1" x14ac:dyDescent="0.3">
      <c r="A36" s="10">
        <v>2562</v>
      </c>
      <c r="B36" s="58"/>
      <c r="C36" s="51"/>
      <c r="D36" s="51"/>
      <c r="E36" s="58"/>
      <c r="F36" s="58"/>
      <c r="G36" s="55"/>
    </row>
    <row r="37" spans="1:7" x14ac:dyDescent="0.25">
      <c r="A37" s="14">
        <v>2537</v>
      </c>
      <c r="B37" s="56" t="s">
        <v>9</v>
      </c>
      <c r="C37" s="50">
        <v>2142</v>
      </c>
      <c r="D37" s="50">
        <v>1899</v>
      </c>
      <c r="E37" s="48">
        <v>0.92069999999999996</v>
      </c>
      <c r="F37" s="56">
        <v>2</v>
      </c>
      <c r="G37" s="54">
        <f>F37/C37</f>
        <v>9.3370681605975728E-4</v>
      </c>
    </row>
    <row r="38" spans="1:7" x14ac:dyDescent="0.25">
      <c r="A38" s="11">
        <v>2542</v>
      </c>
      <c r="B38" s="57"/>
      <c r="C38" s="53"/>
      <c r="D38" s="53"/>
      <c r="E38" s="57"/>
      <c r="F38" s="57"/>
      <c r="G38" s="59"/>
    </row>
    <row r="39" spans="1:7" x14ac:dyDescent="0.25">
      <c r="A39" s="10">
        <v>2561</v>
      </c>
      <c r="B39" s="57"/>
      <c r="C39" s="53"/>
      <c r="D39" s="53"/>
      <c r="E39" s="57"/>
      <c r="F39" s="57"/>
      <c r="G39" s="59"/>
    </row>
    <row r="40" spans="1:7" x14ac:dyDescent="0.25">
      <c r="A40" s="10">
        <v>2562</v>
      </c>
      <c r="B40" s="57"/>
      <c r="C40" s="53"/>
      <c r="D40" s="53"/>
      <c r="E40" s="57"/>
      <c r="F40" s="57"/>
      <c r="G40" s="59"/>
    </row>
    <row r="41" spans="1:7" x14ac:dyDescent="0.25">
      <c r="A41" s="11">
        <v>2563</v>
      </c>
      <c r="B41" s="57"/>
      <c r="C41" s="53"/>
      <c r="D41" s="53"/>
      <c r="E41" s="57"/>
      <c r="F41" s="57"/>
      <c r="G41" s="59"/>
    </row>
    <row r="42" spans="1:7" x14ac:dyDescent="0.25">
      <c r="A42" s="11">
        <v>2644</v>
      </c>
      <c r="B42" s="57"/>
      <c r="C42" s="53"/>
      <c r="D42" s="53"/>
      <c r="E42" s="57"/>
      <c r="F42" s="57"/>
      <c r="G42" s="59"/>
    </row>
    <row r="43" spans="1:7" ht="15.75" thickBot="1" x14ac:dyDescent="0.3">
      <c r="A43" s="13">
        <v>2649</v>
      </c>
      <c r="B43" s="58"/>
      <c r="C43" s="51"/>
      <c r="D43" s="51"/>
      <c r="E43" s="58"/>
      <c r="F43" s="58"/>
      <c r="G43" s="55"/>
    </row>
    <row r="44" spans="1:7" ht="15.75" thickBot="1" x14ac:dyDescent="0.3">
      <c r="A44" s="15">
        <v>1464</v>
      </c>
      <c r="B44" s="16" t="s">
        <v>10</v>
      </c>
      <c r="C44" s="31">
        <v>198</v>
      </c>
      <c r="D44" s="31">
        <v>174</v>
      </c>
      <c r="E44" s="28">
        <v>0.91720000000000002</v>
      </c>
      <c r="F44" s="16">
        <v>0</v>
      </c>
      <c r="G44" s="17">
        <f>F44/C44</f>
        <v>0</v>
      </c>
    </row>
    <row r="45" spans="1:7" x14ac:dyDescent="0.25">
      <c r="A45" s="9">
        <v>1469</v>
      </c>
      <c r="B45" s="56" t="s">
        <v>11</v>
      </c>
      <c r="C45" s="50">
        <v>205</v>
      </c>
      <c r="D45" s="50">
        <v>185</v>
      </c>
      <c r="E45" s="48">
        <v>0.92820000000000003</v>
      </c>
      <c r="F45" s="56">
        <v>1</v>
      </c>
      <c r="G45" s="54">
        <f>F45/C45</f>
        <v>4.8780487804878049E-3</v>
      </c>
    </row>
    <row r="46" spans="1:7" ht="15.75" thickBot="1" x14ac:dyDescent="0.3">
      <c r="A46" s="13">
        <v>1474</v>
      </c>
      <c r="B46" s="58"/>
      <c r="C46" s="51"/>
      <c r="D46" s="51"/>
      <c r="E46" s="58"/>
      <c r="F46" s="58"/>
      <c r="G46" s="55"/>
    </row>
  </sheetData>
  <mergeCells count="54">
    <mergeCell ref="G2:G5"/>
    <mergeCell ref="B2:B5"/>
    <mergeCell ref="C2:C5"/>
    <mergeCell ref="D2:D5"/>
    <mergeCell ref="E2:E5"/>
    <mergeCell ref="F2:F5"/>
    <mergeCell ref="G11:G12"/>
    <mergeCell ref="B6:B10"/>
    <mergeCell ref="C6:C10"/>
    <mergeCell ref="D6:D10"/>
    <mergeCell ref="E6:E10"/>
    <mergeCell ref="F6:F10"/>
    <mergeCell ref="G6:G10"/>
    <mergeCell ref="B11:B12"/>
    <mergeCell ref="C11:C12"/>
    <mergeCell ref="D11:D12"/>
    <mergeCell ref="E11:E12"/>
    <mergeCell ref="F11:F12"/>
    <mergeCell ref="G17:G21"/>
    <mergeCell ref="B13:B16"/>
    <mergeCell ref="C13:C16"/>
    <mergeCell ref="D13:D16"/>
    <mergeCell ref="E13:E16"/>
    <mergeCell ref="F13:F16"/>
    <mergeCell ref="G13:G16"/>
    <mergeCell ref="B17:B21"/>
    <mergeCell ref="C17:C21"/>
    <mergeCell ref="D17:D21"/>
    <mergeCell ref="E17:E21"/>
    <mergeCell ref="F17:F21"/>
    <mergeCell ref="G29:G36"/>
    <mergeCell ref="B22:B28"/>
    <mergeCell ref="C22:C28"/>
    <mergeCell ref="D22:D28"/>
    <mergeCell ref="E22:E28"/>
    <mergeCell ref="F22:F28"/>
    <mergeCell ref="G22:G28"/>
    <mergeCell ref="B29:B36"/>
    <mergeCell ref="C29:C36"/>
    <mergeCell ref="D29:D36"/>
    <mergeCell ref="E29:E36"/>
    <mergeCell ref="F29:F36"/>
    <mergeCell ref="G45:G46"/>
    <mergeCell ref="B37:B43"/>
    <mergeCell ref="C37:C43"/>
    <mergeCell ref="D37:D43"/>
    <mergeCell ref="E37:E43"/>
    <mergeCell ref="F37:F43"/>
    <mergeCell ref="G37:G43"/>
    <mergeCell ref="B45:B46"/>
    <mergeCell ref="C45:C46"/>
    <mergeCell ref="D45:D46"/>
    <mergeCell ref="E45:E46"/>
    <mergeCell ref="F45:F46"/>
  </mergeCells>
  <conditionalFormatting sqref="A29:A36">
    <cfRule type="duplicateValues" dxfId="10" priority="11"/>
  </conditionalFormatting>
  <conditionalFormatting sqref="A47:A1048576 A1:A5">
    <cfRule type="duplicateValues" dxfId="9" priority="10"/>
  </conditionalFormatting>
  <conditionalFormatting sqref="A47:A1048576 A1:A24">
    <cfRule type="duplicateValues" dxfId="8" priority="9"/>
  </conditionalFormatting>
  <conditionalFormatting sqref="A11:A16">
    <cfRule type="duplicateValues" dxfId="7" priority="8"/>
  </conditionalFormatting>
  <conditionalFormatting sqref="A22:A24">
    <cfRule type="duplicateValues" dxfId="6" priority="7"/>
  </conditionalFormatting>
  <conditionalFormatting sqref="A25:A28">
    <cfRule type="duplicateValues" dxfId="5" priority="12"/>
  </conditionalFormatting>
  <conditionalFormatting sqref="A17:A21">
    <cfRule type="duplicateValues" dxfId="4" priority="13"/>
  </conditionalFormatting>
  <conditionalFormatting sqref="A6:A10">
    <cfRule type="duplicateValues" dxfId="3" priority="14"/>
  </conditionalFormatting>
  <conditionalFormatting sqref="A46">
    <cfRule type="duplicateValues" dxfId="2" priority="3"/>
  </conditionalFormatting>
  <conditionalFormatting sqref="A37 A41">
    <cfRule type="duplicateValues" dxfId="1" priority="15"/>
  </conditionalFormatting>
  <conditionalFormatting sqref="A38:A40 A42:A45">
    <cfRule type="duplicateValues" dxfId="0" priority="16"/>
  </conditionalFormatting>
  <pageMargins left="0.7" right="0.7" top="0.75" bottom="0.75" header="0.3" footer="0.3"/>
  <pageSetup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E1940-1F3D-4D44-AC0E-9458644D7F8F}">
  <dimension ref="A1:F7"/>
  <sheetViews>
    <sheetView workbookViewId="0">
      <selection sqref="A1:XFD1048576"/>
    </sheetView>
  </sheetViews>
  <sheetFormatPr defaultColWidth="8.85546875" defaultRowHeight="15" x14ac:dyDescent="0.25"/>
  <cols>
    <col min="1" max="1" width="64.28515625" customWidth="1"/>
    <col min="2" max="2" width="18.140625" style="3" customWidth="1"/>
    <col min="3" max="3" width="23.42578125" style="3" customWidth="1"/>
    <col min="4" max="4" width="18.140625" style="3" customWidth="1"/>
    <col min="5" max="5" width="23.42578125" style="3" customWidth="1"/>
    <col min="6" max="6" width="9.140625" style="3"/>
  </cols>
  <sheetData>
    <row r="1" spans="1:6" s="18" customFormat="1" x14ac:dyDescent="0.25">
      <c r="A1" s="24" t="s">
        <v>43</v>
      </c>
      <c r="B1" s="25" t="s">
        <v>12</v>
      </c>
      <c r="C1" s="25" t="s">
        <v>44</v>
      </c>
      <c r="D1" s="25" t="s">
        <v>27</v>
      </c>
      <c r="E1" s="25" t="s">
        <v>13</v>
      </c>
      <c r="F1" s="21" t="s">
        <v>14</v>
      </c>
    </row>
    <row r="2" spans="1:6" x14ac:dyDescent="0.25">
      <c r="A2" s="6" t="s">
        <v>23</v>
      </c>
      <c r="B2" s="29">
        <v>33125</v>
      </c>
      <c r="C2" s="29">
        <v>32186.832035698932</v>
      </c>
      <c r="D2" s="23">
        <f>C2/B2</f>
        <v>0.97167794824751497</v>
      </c>
      <c r="E2" s="5">
        <v>13</v>
      </c>
      <c r="F2" s="23">
        <f>E2/B2</f>
        <v>3.9245283018867925E-4</v>
      </c>
    </row>
    <row r="3" spans="1:6" x14ac:dyDescent="0.25">
      <c r="A3" s="6" t="s">
        <v>22</v>
      </c>
      <c r="B3" s="29">
        <v>33691</v>
      </c>
      <c r="C3" s="29">
        <v>32751.434061206935</v>
      </c>
      <c r="D3" s="23">
        <f t="shared" ref="D3:D5" si="0">C3/B3</f>
        <v>0.97211225731521578</v>
      </c>
      <c r="E3" s="5">
        <v>16</v>
      </c>
      <c r="F3" s="23">
        <f t="shared" ref="F3:F6" si="1">E3/B3</f>
        <v>4.7490427710664569E-4</v>
      </c>
    </row>
    <row r="4" spans="1:6" x14ac:dyDescent="0.25">
      <c r="A4" s="6" t="s">
        <v>25</v>
      </c>
      <c r="B4" s="29">
        <v>12096</v>
      </c>
      <c r="C4" s="29">
        <v>11555.450231567773</v>
      </c>
      <c r="D4" s="23">
        <f t="shared" si="0"/>
        <v>0.95531169242458436</v>
      </c>
      <c r="E4" s="5">
        <v>9</v>
      </c>
      <c r="F4" s="23">
        <f t="shared" si="1"/>
        <v>7.4404761904761901E-4</v>
      </c>
    </row>
    <row r="5" spans="1:6" x14ac:dyDescent="0.25">
      <c r="A5" s="6" t="s">
        <v>24</v>
      </c>
      <c r="B5" s="29">
        <v>12043</v>
      </c>
      <c r="C5" s="29">
        <v>11554.710260924327</v>
      </c>
      <c r="D5" s="23">
        <f t="shared" si="0"/>
        <v>0.95945447653610616</v>
      </c>
      <c r="E5" s="5">
        <v>10</v>
      </c>
      <c r="F5" s="23">
        <f t="shared" si="1"/>
        <v>8.3035788424811092E-4</v>
      </c>
    </row>
    <row r="6" spans="1:6" x14ac:dyDescent="0.25">
      <c r="A6" s="24" t="s">
        <v>45</v>
      </c>
      <c r="B6" s="30">
        <f>SUM(B2:B5)</f>
        <v>90955</v>
      </c>
      <c r="C6" s="30">
        <f>SUM(C2:C5)</f>
        <v>88048.426589397961</v>
      </c>
      <c r="D6" s="26">
        <f>C6/B6</f>
        <v>0.96804383034905128</v>
      </c>
      <c r="E6" s="25">
        <f>SUM(E2:E5)</f>
        <v>48</v>
      </c>
      <c r="F6" s="26">
        <f t="shared" si="1"/>
        <v>5.2773349458523449E-4</v>
      </c>
    </row>
    <row r="7" spans="1:6" x14ac:dyDescent="0.25">
      <c r="C7" s="32"/>
    </row>
  </sheetData>
  <pageMargins left="0.7" right="0.7" top="0.75" bottom="0.75" header="0.3" footer="0.3"/>
  <pageSetup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7CED4-9748-453A-BA2A-9261158B9D9B}">
  <dimension ref="A1:J37"/>
  <sheetViews>
    <sheetView workbookViewId="0">
      <selection sqref="A1:XFD1048576"/>
    </sheetView>
  </sheetViews>
  <sheetFormatPr defaultColWidth="8.85546875" defaultRowHeight="15" x14ac:dyDescent="0.25"/>
  <cols>
    <col min="1" max="1" width="64.85546875" customWidth="1"/>
    <col min="2" max="2" width="25.7109375" style="3" customWidth="1"/>
    <col min="3" max="3" width="15.42578125" style="3" customWidth="1"/>
    <col min="4" max="4" width="17.7109375" style="3" customWidth="1"/>
    <col min="5" max="5" width="15.42578125" style="3" customWidth="1"/>
    <col min="6" max="6" width="18.7109375" style="3" customWidth="1"/>
    <col min="7" max="10" width="19.42578125" style="3" customWidth="1"/>
  </cols>
  <sheetData>
    <row r="1" spans="1:10" s="18" customFormat="1" x14ac:dyDescent="0.25">
      <c r="A1" s="24" t="s">
        <v>31</v>
      </c>
      <c r="B1" s="25" t="s">
        <v>32</v>
      </c>
      <c r="C1" s="25" t="s">
        <v>12</v>
      </c>
      <c r="D1" s="25" t="s">
        <v>13</v>
      </c>
      <c r="E1" s="25" t="s">
        <v>14</v>
      </c>
      <c r="F1" s="25" t="s">
        <v>28</v>
      </c>
      <c r="G1" s="25" t="s">
        <v>42</v>
      </c>
      <c r="H1" s="25" t="s">
        <v>29</v>
      </c>
      <c r="I1" s="25" t="s">
        <v>30</v>
      </c>
      <c r="J1" s="25" t="s">
        <v>33</v>
      </c>
    </row>
    <row r="2" spans="1:10" x14ac:dyDescent="0.25">
      <c r="A2" s="6" t="s">
        <v>34</v>
      </c>
      <c r="B2" s="5" t="s">
        <v>35</v>
      </c>
      <c r="C2" s="5">
        <v>80928</v>
      </c>
      <c r="D2" s="5">
        <v>2387</v>
      </c>
      <c r="E2" s="23">
        <f>D2/C2</f>
        <v>2.9495353894820088E-2</v>
      </c>
      <c r="F2" s="5">
        <v>983</v>
      </c>
      <c r="G2" s="5">
        <v>23980</v>
      </c>
      <c r="H2" s="5">
        <v>10</v>
      </c>
      <c r="I2" s="5">
        <v>9</v>
      </c>
      <c r="J2" s="5">
        <v>57</v>
      </c>
    </row>
    <row r="3" spans="1:10" x14ac:dyDescent="0.25">
      <c r="A3" s="6" t="s">
        <v>36</v>
      </c>
      <c r="B3" s="5" t="s">
        <v>35</v>
      </c>
      <c r="C3" s="5">
        <v>32511</v>
      </c>
      <c r="D3" s="5">
        <v>436</v>
      </c>
      <c r="E3" s="23">
        <f t="shared" ref="E3:E17" si="0">D3/C3</f>
        <v>1.3410845559964319E-2</v>
      </c>
      <c r="F3" s="5">
        <v>330</v>
      </c>
      <c r="G3" s="5">
        <v>7581</v>
      </c>
      <c r="H3" s="5">
        <v>1</v>
      </c>
      <c r="I3" s="5">
        <v>6</v>
      </c>
      <c r="J3" s="5">
        <v>8</v>
      </c>
    </row>
    <row r="4" spans="1:10" x14ac:dyDescent="0.25">
      <c r="A4" s="6" t="s">
        <v>37</v>
      </c>
      <c r="B4" s="5" t="s">
        <v>35</v>
      </c>
      <c r="C4" s="5">
        <v>22056</v>
      </c>
      <c r="D4" s="5">
        <v>385</v>
      </c>
      <c r="E4" s="23">
        <f t="shared" si="0"/>
        <v>1.7455567645992022E-2</v>
      </c>
      <c r="F4" s="5">
        <v>267</v>
      </c>
      <c r="G4" s="5">
        <v>6640</v>
      </c>
      <c r="H4" s="5">
        <v>1</v>
      </c>
      <c r="I4" s="5">
        <v>1</v>
      </c>
      <c r="J4" s="5">
        <v>11</v>
      </c>
    </row>
    <row r="5" spans="1:10" x14ac:dyDescent="0.25">
      <c r="A5" s="6" t="s">
        <v>38</v>
      </c>
      <c r="B5" s="5" t="s">
        <v>35</v>
      </c>
      <c r="C5" s="5">
        <v>24897</v>
      </c>
      <c r="D5" s="5">
        <v>450</v>
      </c>
      <c r="E5" s="23">
        <f t="shared" si="0"/>
        <v>1.8074466803229303E-2</v>
      </c>
      <c r="F5" s="5">
        <v>304</v>
      </c>
      <c r="G5" s="5">
        <v>5375</v>
      </c>
      <c r="H5" s="5">
        <v>2</v>
      </c>
      <c r="I5" s="5">
        <v>0</v>
      </c>
      <c r="J5" s="5">
        <v>8</v>
      </c>
    </row>
    <row r="6" spans="1:10" x14ac:dyDescent="0.25">
      <c r="A6" s="6" t="s">
        <v>34</v>
      </c>
      <c r="B6" s="5" t="s">
        <v>39</v>
      </c>
      <c r="C6" s="5">
        <v>2359</v>
      </c>
      <c r="D6" s="5">
        <v>69</v>
      </c>
      <c r="E6" s="23">
        <f t="shared" si="0"/>
        <v>2.9249682068673167E-2</v>
      </c>
      <c r="F6" s="5">
        <v>25</v>
      </c>
      <c r="G6" s="5">
        <v>739</v>
      </c>
      <c r="H6" s="5">
        <v>0</v>
      </c>
      <c r="I6" s="5">
        <v>0</v>
      </c>
      <c r="J6" s="5">
        <v>4</v>
      </c>
    </row>
    <row r="7" spans="1:10" x14ac:dyDescent="0.25">
      <c r="A7" s="6" t="s">
        <v>36</v>
      </c>
      <c r="B7" s="5" t="s">
        <v>39</v>
      </c>
      <c r="C7" s="5">
        <v>750</v>
      </c>
      <c r="D7" s="5">
        <v>13</v>
      </c>
      <c r="E7" s="23">
        <f t="shared" si="0"/>
        <v>1.7333333333333333E-2</v>
      </c>
      <c r="F7" s="5">
        <v>10</v>
      </c>
      <c r="G7" s="5">
        <v>188</v>
      </c>
      <c r="H7" s="5">
        <v>0</v>
      </c>
      <c r="I7" s="5">
        <v>0</v>
      </c>
      <c r="J7" s="5">
        <v>1</v>
      </c>
    </row>
    <row r="8" spans="1:10" x14ac:dyDescent="0.25">
      <c r="A8" s="6" t="s">
        <v>37</v>
      </c>
      <c r="B8" s="5" t="s">
        <v>39</v>
      </c>
      <c r="C8" s="5">
        <v>498</v>
      </c>
      <c r="D8" s="5">
        <v>5</v>
      </c>
      <c r="E8" s="23">
        <f t="shared" si="0"/>
        <v>1.0040160642570281E-2</v>
      </c>
      <c r="F8" s="5">
        <v>4</v>
      </c>
      <c r="G8" s="5">
        <v>147</v>
      </c>
      <c r="H8" s="5">
        <v>0</v>
      </c>
      <c r="I8" s="5">
        <v>0</v>
      </c>
      <c r="J8" s="5">
        <v>0</v>
      </c>
    </row>
    <row r="9" spans="1:10" x14ac:dyDescent="0.25">
      <c r="A9" s="6" t="s">
        <v>38</v>
      </c>
      <c r="B9" s="5" t="s">
        <v>39</v>
      </c>
      <c r="C9" s="5">
        <v>581</v>
      </c>
      <c r="D9" s="5">
        <v>11</v>
      </c>
      <c r="E9" s="23">
        <f t="shared" si="0"/>
        <v>1.8932874354561102E-2</v>
      </c>
      <c r="F9" s="5">
        <v>8</v>
      </c>
      <c r="G9" s="5">
        <v>135</v>
      </c>
      <c r="H9" s="5">
        <v>0</v>
      </c>
      <c r="I9" s="5">
        <v>0</v>
      </c>
      <c r="J9" s="5">
        <v>0</v>
      </c>
    </row>
    <row r="10" spans="1:10" x14ac:dyDescent="0.25">
      <c r="A10" s="6" t="s">
        <v>34</v>
      </c>
      <c r="B10" s="5" t="s">
        <v>40</v>
      </c>
      <c r="C10" s="5">
        <v>21947</v>
      </c>
      <c r="D10" s="5">
        <v>531</v>
      </c>
      <c r="E10" s="23">
        <f t="shared" si="0"/>
        <v>2.4194650749532965E-2</v>
      </c>
      <c r="F10" s="5">
        <v>245</v>
      </c>
      <c r="G10" s="5">
        <v>5923</v>
      </c>
      <c r="H10" s="5">
        <v>1</v>
      </c>
      <c r="I10" s="5">
        <v>2</v>
      </c>
      <c r="J10" s="5">
        <v>11</v>
      </c>
    </row>
    <row r="11" spans="1:10" x14ac:dyDescent="0.25">
      <c r="A11" s="6" t="s">
        <v>36</v>
      </c>
      <c r="B11" s="5" t="s">
        <v>40</v>
      </c>
      <c r="C11" s="5">
        <v>13094</v>
      </c>
      <c r="D11" s="5">
        <v>179</v>
      </c>
      <c r="E11" s="23">
        <f t="shared" si="0"/>
        <v>1.3670383381701543E-2</v>
      </c>
      <c r="F11" s="5">
        <v>143</v>
      </c>
      <c r="G11" s="5">
        <v>2924</v>
      </c>
      <c r="H11" s="5">
        <v>0</v>
      </c>
      <c r="I11" s="5">
        <v>0</v>
      </c>
      <c r="J11" s="5">
        <v>2</v>
      </c>
    </row>
    <row r="12" spans="1:10" x14ac:dyDescent="0.25">
      <c r="A12" s="6" t="s">
        <v>38</v>
      </c>
      <c r="B12" s="5" t="s">
        <v>40</v>
      </c>
      <c r="C12" s="5">
        <v>9360</v>
      </c>
      <c r="D12" s="5">
        <v>134</v>
      </c>
      <c r="E12" s="23">
        <f t="shared" si="0"/>
        <v>1.4316239316239316E-2</v>
      </c>
      <c r="F12" s="5">
        <v>102</v>
      </c>
      <c r="G12" s="5">
        <v>1790</v>
      </c>
      <c r="H12" s="5">
        <v>0</v>
      </c>
      <c r="I12" s="5">
        <v>1</v>
      </c>
      <c r="J12" s="5">
        <v>3</v>
      </c>
    </row>
    <row r="13" spans="1:10" x14ac:dyDescent="0.25">
      <c r="A13" s="6" t="s">
        <v>37</v>
      </c>
      <c r="B13" s="5" t="s">
        <v>40</v>
      </c>
      <c r="C13" s="5">
        <v>7508</v>
      </c>
      <c r="D13" s="5">
        <v>125</v>
      </c>
      <c r="E13" s="23">
        <f t="shared" si="0"/>
        <v>1.6648907831646242E-2</v>
      </c>
      <c r="F13" s="5">
        <v>99</v>
      </c>
      <c r="G13" s="5">
        <v>2164</v>
      </c>
      <c r="H13" s="5">
        <v>0</v>
      </c>
      <c r="I13" s="5">
        <v>0</v>
      </c>
      <c r="J13" s="5">
        <v>1</v>
      </c>
    </row>
    <row r="14" spans="1:10" x14ac:dyDescent="0.25">
      <c r="A14" s="6" t="s">
        <v>34</v>
      </c>
      <c r="B14" s="5" t="s">
        <v>41</v>
      </c>
      <c r="C14" s="5">
        <v>989</v>
      </c>
      <c r="D14" s="5">
        <v>25</v>
      </c>
      <c r="E14" s="23">
        <f t="shared" si="0"/>
        <v>2.5278058645096056E-2</v>
      </c>
      <c r="F14" s="5">
        <v>9</v>
      </c>
      <c r="G14" s="5">
        <v>313</v>
      </c>
      <c r="H14" s="5">
        <v>0</v>
      </c>
      <c r="I14" s="5">
        <v>0</v>
      </c>
      <c r="J14" s="5">
        <v>0</v>
      </c>
    </row>
    <row r="15" spans="1:10" x14ac:dyDescent="0.25">
      <c r="A15" s="6" t="s">
        <v>37</v>
      </c>
      <c r="B15" s="5" t="s">
        <v>41</v>
      </c>
      <c r="C15" s="5">
        <v>212</v>
      </c>
      <c r="D15" s="5">
        <v>5</v>
      </c>
      <c r="E15" s="23">
        <f t="shared" si="0"/>
        <v>2.358490566037736E-2</v>
      </c>
      <c r="F15" s="5">
        <v>4</v>
      </c>
      <c r="G15" s="5">
        <v>95</v>
      </c>
      <c r="H15" s="5">
        <v>0</v>
      </c>
      <c r="I15" s="5">
        <v>0</v>
      </c>
      <c r="J15" s="5">
        <v>0</v>
      </c>
    </row>
    <row r="16" spans="1:10" x14ac:dyDescent="0.25">
      <c r="A16" s="6" t="s">
        <v>38</v>
      </c>
      <c r="B16" s="5" t="s">
        <v>41</v>
      </c>
      <c r="C16" s="5">
        <v>200</v>
      </c>
      <c r="D16" s="5">
        <v>3</v>
      </c>
      <c r="E16" s="23">
        <f t="shared" si="0"/>
        <v>1.4999999999999999E-2</v>
      </c>
      <c r="F16" s="5">
        <v>2</v>
      </c>
      <c r="G16" s="5">
        <v>55</v>
      </c>
      <c r="H16" s="5">
        <v>0</v>
      </c>
      <c r="I16" s="5">
        <v>0</v>
      </c>
      <c r="J16" s="5">
        <v>0</v>
      </c>
    </row>
    <row r="17" spans="1:10" x14ac:dyDescent="0.25">
      <c r="A17" s="6" t="s">
        <v>36</v>
      </c>
      <c r="B17" s="5" t="s">
        <v>41</v>
      </c>
      <c r="C17" s="5">
        <v>235</v>
      </c>
      <c r="D17" s="5">
        <v>2</v>
      </c>
      <c r="E17" s="23">
        <f t="shared" si="0"/>
        <v>8.5106382978723406E-3</v>
      </c>
      <c r="F17" s="5">
        <v>2</v>
      </c>
      <c r="G17" s="5">
        <v>99</v>
      </c>
      <c r="H17" s="5">
        <v>0</v>
      </c>
      <c r="I17" s="5">
        <v>0</v>
      </c>
      <c r="J17" s="5">
        <v>0</v>
      </c>
    </row>
    <row r="19" spans="1:10" x14ac:dyDescent="0.25">
      <c r="C19"/>
    </row>
    <row r="21" spans="1:10" x14ac:dyDescent="0.25">
      <c r="A21" s="19"/>
    </row>
    <row r="23" spans="1:10" x14ac:dyDescent="0.25">
      <c r="A23" s="20"/>
    </row>
    <row r="24" spans="1:10" x14ac:dyDescent="0.25">
      <c r="A24" s="19"/>
    </row>
    <row r="25" spans="1:10" x14ac:dyDescent="0.25">
      <c r="A25" s="19"/>
    </row>
    <row r="26" spans="1:10" x14ac:dyDescent="0.25">
      <c r="A26" s="19"/>
    </row>
    <row r="27" spans="1:10" x14ac:dyDescent="0.25">
      <c r="A27" s="19"/>
    </row>
    <row r="31" spans="1:10" x14ac:dyDescent="0.25">
      <c r="A31" s="19"/>
    </row>
    <row r="33" spans="1:1" x14ac:dyDescent="0.25">
      <c r="A33" s="20"/>
    </row>
    <row r="34" spans="1:1" x14ac:dyDescent="0.25">
      <c r="A34" s="19"/>
    </row>
    <row r="35" spans="1:1" x14ac:dyDescent="0.25">
      <c r="A35" s="19"/>
    </row>
    <row r="36" spans="1:1" x14ac:dyDescent="0.25">
      <c r="A36" s="19"/>
    </row>
    <row r="37" spans="1:1" x14ac:dyDescent="0.25">
      <c r="A37" s="19"/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Social By Creative</vt:lpstr>
      <vt:lpstr>Display by Town</vt:lpstr>
      <vt:lpstr>Display By Creative</vt:lpstr>
      <vt:lpstr>Pre-Roll By Town</vt:lpstr>
      <vt:lpstr>Pre-Roll By Creative</vt:lpstr>
      <vt:lpstr>OTT by Town</vt:lpstr>
      <vt:lpstr>OTT by Creative</vt:lpstr>
      <vt:lpstr>Social by Creative &amp; Region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Graves</dc:creator>
  <cp:lastModifiedBy>Mattson, Kristin</cp:lastModifiedBy>
  <dcterms:created xsi:type="dcterms:W3CDTF">2021-09-10T14:52:21Z</dcterms:created>
  <dcterms:modified xsi:type="dcterms:W3CDTF">2023-02-13T17:13:14Z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4d9da4-fe0d-41ed-9e5c-09814f1447dd_Enabled">
    <vt:lpwstr>true</vt:lpwstr>
  </property>
  <property fmtid="{D5CDD505-2E9C-101B-9397-08002B2CF9AE}" pid="3" name="MSIP_Label_6e4d9da4-fe0d-41ed-9e5c-09814f1447dd_SetDate">
    <vt:lpwstr>2023-02-10T16:09:25Z</vt:lpwstr>
  </property>
  <property fmtid="{D5CDD505-2E9C-101B-9397-08002B2CF9AE}" pid="4" name="MSIP_Label_6e4d9da4-fe0d-41ed-9e5c-09814f1447dd_Method">
    <vt:lpwstr>Standard</vt:lpwstr>
  </property>
  <property fmtid="{D5CDD505-2E9C-101B-9397-08002B2CF9AE}" pid="5" name="MSIP_Label_6e4d9da4-fe0d-41ed-9e5c-09814f1447dd_Name">
    <vt:lpwstr>6e4d9da4-fe0d-41ed-9e5c-09814f1447dd</vt:lpwstr>
  </property>
  <property fmtid="{D5CDD505-2E9C-101B-9397-08002B2CF9AE}" pid="6" name="MSIP_Label_6e4d9da4-fe0d-41ed-9e5c-09814f1447dd_SiteId">
    <vt:lpwstr>9e5488e2-e838-44f6-886c-c7608242767e</vt:lpwstr>
  </property>
  <property fmtid="{D5CDD505-2E9C-101B-9397-08002B2CF9AE}" pid="7" name="MSIP_Label_6e4d9da4-fe0d-41ed-9e5c-09814f1447dd_ActionId">
    <vt:lpwstr>a9aa49f0-fd8c-4d5d-8d74-6ed7bd9d96c9</vt:lpwstr>
  </property>
  <property fmtid="{D5CDD505-2E9C-101B-9397-08002B2CF9AE}" pid="8" name="MSIP_Label_6e4d9da4-fe0d-41ed-9e5c-09814f1447dd_ContentBits">
    <vt:lpwstr>0</vt:lpwstr>
  </property>
</Properties>
</file>