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B511E36D-3F96-4FDE-ACD3-82E9B8BA7D3A}" xr6:coauthVersionLast="46" xr6:coauthVersionMax="46" xr10:uidLastSave="{00000000-0000-0000-0000-000000000000}"/>
  <bookViews>
    <workbookView xWindow="-28920" yWindow="-6480" windowWidth="29040" windowHeight="17640" xr2:uid="{2052CB8A-689D-452D-8565-BD60644018E6}"/>
  </bookViews>
  <sheets>
    <sheet name="OTT By Creative - Oct" sheetId="9" r:id="rId1"/>
    <sheet name="OTT By Town - Oct" sheetId="10" r:id="rId2"/>
    <sheet name="Pre-Roll By Creative - Oct" sheetId="11" r:id="rId3"/>
    <sheet name="Pre-Roll By Town - Oct" sheetId="12" r:id="rId4"/>
    <sheet name="Display By Creative - Oct" sheetId="13" r:id="rId5"/>
    <sheet name="Display by Town - Oct" sheetId="14" r:id="rId6"/>
    <sheet name="Social By Creative" sheetId="15" r:id="rId7"/>
    <sheet name="Display by Town" sheetId="2" state="hidden" r:id="rId8"/>
    <sheet name="Display By Creative" sheetId="1" state="hidden" r:id="rId9"/>
    <sheet name="Pre-Roll By Town" sheetId="3" state="hidden" r:id="rId10"/>
    <sheet name="Pre-Roll By Creative" sheetId="4" state="hidden" r:id="rId11"/>
    <sheet name="OTT by Town" sheetId="5" state="hidden" r:id="rId12"/>
    <sheet name="OTT by Creative" sheetId="6" state="hidden" r:id="rId13"/>
    <sheet name="Social by Creative &amp; Region" sheetId="7" state="hidden" r:id="rId14"/>
  </sheets>
  <definedNames>
    <definedName name="_xlnm._FilterDatabase" localSheetId="5" hidden="1">'Display by Town - Oct'!$I$2:$L$42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2" l="1"/>
  <c r="E45" i="12"/>
  <c r="E44" i="12"/>
  <c r="E37" i="12"/>
  <c r="E29" i="12"/>
  <c r="E22" i="12"/>
  <c r="E17" i="12"/>
  <c r="E13" i="12"/>
  <c r="E11" i="12"/>
  <c r="E6" i="12"/>
  <c r="E2" i="12"/>
  <c r="G44" i="12"/>
  <c r="G37" i="12"/>
  <c r="G29" i="12"/>
  <c r="G22" i="12"/>
  <c r="G17" i="12"/>
  <c r="G13" i="12"/>
  <c r="G11" i="12"/>
  <c r="G6" i="12"/>
  <c r="G2" i="12"/>
  <c r="E45" i="10"/>
  <c r="E44" i="10"/>
  <c r="E37" i="10"/>
  <c r="E29" i="10"/>
  <c r="E22" i="10"/>
  <c r="E17" i="10"/>
  <c r="E13" i="10"/>
  <c r="E11" i="10"/>
  <c r="E6" i="10"/>
  <c r="E2" i="10"/>
  <c r="D2" i="11"/>
  <c r="G44" i="10"/>
  <c r="G37" i="10"/>
  <c r="G29" i="10"/>
  <c r="G22" i="10"/>
  <c r="G17" i="10"/>
  <c r="G13" i="10"/>
  <c r="G11" i="10"/>
  <c r="G6" i="10"/>
  <c r="G2" i="10"/>
  <c r="D2" i="9"/>
  <c r="E37" i="14"/>
  <c r="E6" i="9"/>
  <c r="C6" i="9"/>
  <c r="D6" i="9" s="1"/>
  <c r="B6" i="9"/>
  <c r="F5" i="9"/>
  <c r="D5" i="9"/>
  <c r="F4" i="9"/>
  <c r="D4" i="9"/>
  <c r="F3" i="9"/>
  <c r="D3" i="9"/>
  <c r="F2" i="9"/>
  <c r="D3" i="11"/>
  <c r="D4" i="11"/>
  <c r="D5" i="11"/>
  <c r="D6" i="11"/>
  <c r="D7" i="11"/>
  <c r="D4" i="4"/>
  <c r="D2" i="4"/>
  <c r="E8" i="11"/>
  <c r="C8" i="11"/>
  <c r="B8" i="11"/>
  <c r="D8" i="11" s="1"/>
  <c r="D4" i="13"/>
  <c r="D3" i="13"/>
  <c r="D2" i="13"/>
  <c r="E45" i="14"/>
  <c r="E44" i="14"/>
  <c r="E29" i="14"/>
  <c r="E22" i="14"/>
  <c r="E17" i="14"/>
  <c r="E13" i="14"/>
  <c r="E11" i="14"/>
  <c r="E6" i="14"/>
  <c r="E2" i="14"/>
  <c r="C6" i="6"/>
  <c r="E6" i="6"/>
  <c r="F6" i="6" s="1"/>
  <c r="F5" i="6"/>
  <c r="D5" i="6"/>
  <c r="F4" i="6"/>
  <c r="D4" i="6"/>
  <c r="F3" i="6"/>
  <c r="D3" i="6"/>
  <c r="F2" i="6"/>
  <c r="D2" i="6"/>
  <c r="F3" i="4"/>
  <c r="F4" i="4"/>
  <c r="F5" i="4"/>
  <c r="F6" i="4"/>
  <c r="F2" i="4"/>
  <c r="E6" i="4"/>
  <c r="D3" i="4"/>
  <c r="D5" i="4"/>
  <c r="C6" i="4"/>
  <c r="D6" i="4" s="1"/>
  <c r="B6" i="4"/>
  <c r="G2" i="3"/>
  <c r="B6" i="6"/>
  <c r="D6" i="6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2" i="7"/>
  <c r="G45" i="5"/>
  <c r="G44" i="5"/>
  <c r="G37" i="5"/>
  <c r="G29" i="5"/>
  <c r="G22" i="5"/>
  <c r="G17" i="5"/>
  <c r="G13" i="5"/>
  <c r="G11" i="5"/>
  <c r="G6" i="5"/>
  <c r="G2" i="5"/>
  <c r="G45" i="3"/>
  <c r="G44" i="3"/>
  <c r="G37" i="3"/>
  <c r="G29" i="3"/>
  <c r="G22" i="3"/>
  <c r="G17" i="3"/>
  <c r="G13" i="3"/>
  <c r="G11" i="3"/>
  <c r="G6" i="3"/>
  <c r="D3" i="1"/>
  <c r="D4" i="1"/>
  <c r="D5" i="1"/>
  <c r="D6" i="1"/>
  <c r="D7" i="1"/>
  <c r="D2" i="1"/>
  <c r="E45" i="2"/>
  <c r="E44" i="2"/>
  <c r="E37" i="2"/>
  <c r="E29" i="2"/>
  <c r="E22" i="2"/>
  <c r="E17" i="2"/>
  <c r="E13" i="2"/>
  <c r="E11" i="2"/>
  <c r="E6" i="2"/>
  <c r="E2" i="2"/>
  <c r="F6" i="9" l="1"/>
  <c r="F8" i="11"/>
</calcChain>
</file>

<file path=xl/sharedStrings.xml><?xml version="1.0" encoding="utf-8"?>
<sst xmlns="http://schemas.openxmlformats.org/spreadsheetml/2006/main" count="246" uniqueCount="56">
  <si>
    <t>Zip Code</t>
  </si>
  <si>
    <t>Town</t>
  </si>
  <si>
    <t>Holyoke</t>
  </si>
  <si>
    <t>Lowell</t>
  </si>
  <si>
    <t>Gloucester</t>
  </si>
  <si>
    <t>Salem</t>
  </si>
  <si>
    <t>Brockton</t>
  </si>
  <si>
    <t>Plymouth</t>
  </si>
  <si>
    <t>Bourne</t>
  </si>
  <si>
    <t>Sandwich</t>
  </si>
  <si>
    <t>Shirley</t>
  </si>
  <si>
    <t>Townsend</t>
  </si>
  <si>
    <t>Impressions</t>
  </si>
  <si>
    <t>Clicks</t>
  </si>
  <si>
    <t>CTR</t>
  </si>
  <si>
    <t>Creative Name</t>
  </si>
  <si>
    <t>320x50_ENG_115627_080921</t>
  </si>
  <si>
    <t>728x90_ENG_115627_080921</t>
  </si>
  <si>
    <t>300x600_ENG_115627_080921</t>
  </si>
  <si>
    <t>336x280_ENG_115627_080921</t>
  </si>
  <si>
    <t>160x600_ENG_115627_080921</t>
  </si>
  <si>
    <t>300x250_ENG_115627_080921</t>
  </si>
  <si>
    <t>PSA_15_Scotty-Lexa_FINAL_ENG_115627_080921</t>
  </si>
  <si>
    <t>PSA_15_Abraham-Brittany_Updated 7.28_ENG_115627_080921</t>
  </si>
  <si>
    <t>PSA_30_Scotty-Lexa-Nick_FINAL_ENG_115627_080921</t>
  </si>
  <si>
    <t>PSA_30_Abraham-Brittany-Jeremy_Updated 7.28_ENG_115627_080921</t>
  </si>
  <si>
    <t>Completions</t>
  </si>
  <si>
    <t>Completion Rate</t>
  </si>
  <si>
    <t>Link Clicks</t>
  </si>
  <si>
    <t>Comments</t>
  </si>
  <si>
    <t>Shares</t>
  </si>
  <si>
    <t>AdPreviewURL</t>
  </si>
  <si>
    <t>DMA</t>
  </si>
  <si>
    <t>Reactions</t>
  </si>
  <si>
    <t>https://www.facebook.com/102650498106646_359241792447514</t>
  </si>
  <si>
    <t>Boston (Manchester)</t>
  </si>
  <si>
    <t>https://www.facebook.com/102650498106646_359262029112157</t>
  </si>
  <si>
    <t>https://www.facebook.com/102650498106646_359269302444763</t>
  </si>
  <si>
    <t>https://www.facebook.com/102650498106646_359238652447828</t>
  </si>
  <si>
    <t>Providence-New Bedford</t>
  </si>
  <si>
    <t>Springfield-Holyoke</t>
  </si>
  <si>
    <t>Unknown</t>
  </si>
  <si>
    <t>Post Engagements</t>
  </si>
  <si>
    <t>Creative</t>
  </si>
  <si>
    <t>Completed Views</t>
  </si>
  <si>
    <t>TOTAL</t>
  </si>
  <si>
    <t>PSA_15_Scotty-Lexa_FINA_copy_skip_115627_082721</t>
  </si>
  <si>
    <t>PSA_15_Abraham-Brittany_Updated 7.28_copy skip_115627_082721.mp4</t>
  </si>
  <si>
    <t>PSA_15_Shannon-Brian_115627_101821</t>
  </si>
  <si>
    <t>PSA_30_Johnny-Shannon-Brian_115627_101821</t>
  </si>
  <si>
    <t>o</t>
  </si>
  <si>
    <t>Impr.</t>
  </si>
  <si>
    <t>Engag.</t>
  </si>
  <si>
    <t>Comm.</t>
  </si>
  <si>
    <t>https://www.facebook.com/102650498106646_393586672346359</t>
  </si>
  <si>
    <t>https://www.facebook.com/102650498106646_393583372346689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</si>
</sst>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C2C3D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3" fontId="0" fillId="0" borderId="6" xfId="0" applyNumberFormat="1" applyBorder="1"/>
    <xf numFmtId="10" fontId="0" fillId="0" borderId="7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3" fontId="0" fillId="0" borderId="9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0" fontId="0" fillId="0" borderId="7" xfId="0" applyNumberFormat="1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3" fontId="0" fillId="0" borderId="12" xfId="0" applyNumberForma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3" fontId="8" fillId="0" borderId="0" xfId="0" applyNumberFormat="1" applyFont="1" applyFill="1"/>
    <xf numFmtId="0" fontId="9" fillId="0" borderId="0" xfId="0" applyFont="1" applyFill="1" applyAlignment="1">
      <alignment horizontal="left" indent="2"/>
    </xf>
    <xf numFmtId="3" fontId="9" fillId="0" borderId="0" xfId="0" applyNumberFormat="1" applyFont="1" applyFill="1"/>
    <xf numFmtId="0" fontId="7" fillId="0" borderId="0" xfId="0" applyFont="1" applyFill="1" applyAlignment="1">
      <alignment horizontal="left" indent="2"/>
    </xf>
    <xf numFmtId="3" fontId="7" fillId="0" borderId="0" xfId="0" applyNumberFormat="1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3" fontId="0" fillId="0" borderId="0" xfId="0" applyNumberFormat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view-desk.thetradedesk.com/Creatives/ClickTrackingPreview?CreativeId=xwxjdmy0&amp;Token=34010c9b302fac9809f29f928e4b6d75&amp;IsShare=True" TargetMode="External"/><Relationship Id="rId1" Type="http://schemas.openxmlformats.org/officeDocument/2006/relationships/hyperlink" Target="https://preview-desk.thetradedesk.com/Creatives/ClickTrackingPreview?CreativeId=antapd6m&amp;Token=419f21d002392184ff50e48587235e96&amp;IsShare=Tru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review-desk.thetradedesk.com/Creatives/ClickTrackingPreview?CreativeId=1gqz6ba5&amp;Token=c3c931d73acbb3abab8609b9ffcb427c&amp;IsShare=True" TargetMode="External"/><Relationship Id="rId2" Type="http://schemas.openxmlformats.org/officeDocument/2006/relationships/hyperlink" Target="https://preview-desk.thetradedesk.com/Creatives/ClickTrackingPreview?CreativeId=nrnywa0v&amp;Token=f8e6a3410ce4c6bd78683af66f38651b&amp;IsShare=True" TargetMode="External"/><Relationship Id="rId1" Type="http://schemas.openxmlformats.org/officeDocument/2006/relationships/hyperlink" Target="https://preview-desk.thetradedesk.com/Creatives/ClickTrackingPreview?CreativeId=pamcaaa5&amp;Token=226565c29149b687dc99fea154016795&amp;IsShare=True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preview-desk.thetradedesk.com/Creatives/ClickTrackingPreview?CreativeId=xwxjdmy0&amp;Token=34010c9b302fac9809f29f928e4b6d75&amp;IsShare=True" TargetMode="External"/><Relationship Id="rId4" Type="http://schemas.openxmlformats.org/officeDocument/2006/relationships/hyperlink" Target="https://preview-desk.thetradedesk.com/Creatives/ClickTrackingPreview?CreativeId=antapd6m&amp;Token=419f21d002392184ff50e48587235e96&amp;IsShare=Tru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0676-0FC6-134A-9BA9-B00D44423FE7}">
  <dimension ref="A1:F18"/>
  <sheetViews>
    <sheetView tabSelected="1" workbookViewId="0">
      <selection activeCell="A22" sqref="A22"/>
    </sheetView>
  </sheetViews>
  <sheetFormatPr defaultColWidth="8.85546875" defaultRowHeight="15"/>
  <cols>
    <col min="1" max="1" width="64.28515625" customWidth="1"/>
    <col min="2" max="2" width="18.140625" style="3" customWidth="1"/>
    <col min="3" max="3" width="23.42578125" style="3" customWidth="1"/>
    <col min="4" max="4" width="18.140625" style="3" customWidth="1"/>
    <col min="5" max="5" width="23.42578125" style="3" customWidth="1"/>
    <col min="6" max="6" width="8.85546875" style="3"/>
  </cols>
  <sheetData>
    <row r="1" spans="1:6" s="18" customFormat="1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1" t="s">
        <v>14</v>
      </c>
    </row>
    <row r="2" spans="1:6">
      <c r="A2" s="6" t="s">
        <v>23</v>
      </c>
      <c r="B2" s="29">
        <v>26343</v>
      </c>
      <c r="C2" s="53">
        <v>25496</v>
      </c>
      <c r="D2" s="23">
        <f>C2/B2</f>
        <v>0.96784724594769012</v>
      </c>
      <c r="E2" s="5">
        <v>14</v>
      </c>
      <c r="F2" s="23">
        <f>E2/B2</f>
        <v>5.3145048020346959E-4</v>
      </c>
    </row>
    <row r="3" spans="1:6">
      <c r="A3" s="6" t="s">
        <v>22</v>
      </c>
      <c r="B3" s="29">
        <v>20372</v>
      </c>
      <c r="C3" s="53">
        <v>19900</v>
      </c>
      <c r="D3" s="23">
        <f t="shared" ref="D3:D5" si="0">C3/B3</f>
        <v>0.97683094443353624</v>
      </c>
      <c r="E3" s="5">
        <v>6</v>
      </c>
      <c r="F3" s="23">
        <f t="shared" ref="F3:F6" si="1">E3/B3</f>
        <v>2.9452189279403104E-4</v>
      </c>
    </row>
    <row r="4" spans="1:6">
      <c r="A4" s="6" t="s">
        <v>48</v>
      </c>
      <c r="B4" s="29">
        <v>8080</v>
      </c>
      <c r="C4" s="53">
        <v>7839</v>
      </c>
      <c r="D4" s="23">
        <f t="shared" si="0"/>
        <v>0.9701732673267327</v>
      </c>
      <c r="E4" s="5">
        <v>8</v>
      </c>
      <c r="F4" s="23">
        <f t="shared" si="1"/>
        <v>9.9009900990099011E-4</v>
      </c>
    </row>
    <row r="5" spans="1:6">
      <c r="A5" s="6" t="s">
        <v>49</v>
      </c>
      <c r="B5" s="53">
        <v>6336</v>
      </c>
      <c r="C5" s="53">
        <v>6047</v>
      </c>
      <c r="D5" s="23">
        <f t="shared" si="0"/>
        <v>0.9543876262626263</v>
      </c>
      <c r="E5" s="5">
        <v>3</v>
      </c>
      <c r="F5" s="23">
        <f t="shared" si="1"/>
        <v>4.734848484848485E-4</v>
      </c>
    </row>
    <row r="6" spans="1:6">
      <c r="A6" s="24" t="s">
        <v>45</v>
      </c>
      <c r="B6" s="30">
        <f>SUM(B2:B5)</f>
        <v>61131</v>
      </c>
      <c r="C6" s="57">
        <f>SUM(C2:C5)</f>
        <v>59282</v>
      </c>
      <c r="D6" s="26">
        <f>C6/B6</f>
        <v>0.9697534802309794</v>
      </c>
      <c r="E6" s="25">
        <f>SUM(E2:E5)</f>
        <v>31</v>
      </c>
      <c r="F6" s="26">
        <f t="shared" si="1"/>
        <v>5.0710768677103275E-4</v>
      </c>
    </row>
    <row r="7" spans="1:6">
      <c r="C7" s="32"/>
    </row>
    <row r="8" spans="1:6">
      <c r="B8" s="32"/>
      <c r="C8" s="32"/>
      <c r="D8" s="23"/>
      <c r="E8" s="32"/>
    </row>
    <row r="9" spans="1:6">
      <c r="C9" s="54"/>
      <c r="D9" s="54"/>
      <c r="E9" s="54"/>
    </row>
    <row r="10" spans="1:6">
      <c r="A10" s="3"/>
      <c r="B10" s="8"/>
      <c r="C10" s="8"/>
      <c r="D10" s="8"/>
      <c r="E10" s="8"/>
    </row>
    <row r="11" spans="1:6">
      <c r="A11" s="3"/>
      <c r="B11" s="71"/>
      <c r="C11" s="71"/>
      <c r="D11" s="8"/>
      <c r="E11" s="71"/>
    </row>
    <row r="12" spans="1:6" ht="15.75">
      <c r="C12" s="55"/>
      <c r="D12" s="56"/>
      <c r="E12" s="55"/>
    </row>
    <row r="13" spans="1:6" ht="15.75">
      <c r="C13" s="55"/>
      <c r="D13" s="56"/>
      <c r="E13" s="55"/>
    </row>
    <row r="14" spans="1:6">
      <c r="C14" s="54"/>
      <c r="D14" s="54"/>
      <c r="E14" s="54"/>
    </row>
    <row r="15" spans="1:6">
      <c r="C15" s="54"/>
      <c r="D15" s="54"/>
      <c r="E15" s="54"/>
    </row>
    <row r="16" spans="1:6">
      <c r="C16" s="54"/>
      <c r="D16" s="54"/>
      <c r="E16" s="54"/>
    </row>
    <row r="17" spans="3:5">
      <c r="C17" s="54"/>
      <c r="D17" s="54"/>
      <c r="E17" s="54"/>
    </row>
    <row r="18" spans="3:5">
      <c r="C18" s="54"/>
      <c r="D18" s="54"/>
      <c r="E18" s="54"/>
    </row>
  </sheetData>
  <hyperlinks>
    <hyperlink ref="A4" r:id="rId1" display="https://preview-desk.thetradedesk.com/Creatives/ClickTrackingPreview?CreativeId=antapd6m&amp;Token=419f21d002392184ff50e48587235e96&amp;IsShare=True" xr:uid="{7589F768-4F07-334E-9993-D738F5C84B55}"/>
    <hyperlink ref="A5" r:id="rId2" display="https://preview-desk.thetradedesk.com/Creatives/ClickTrackingPreview?CreativeId=xwxjdmy0&amp;Token=34010c9b302fac9809f29f928e4b6d75&amp;IsShare=True" xr:uid="{EAAB0B3A-1C7E-954A-B19F-F47E0BFF1710}"/>
  </hyperlinks>
  <pageMargins left="0.7" right="0.7" top="0.75" bottom="0.75" header="0.3" footer="0.3"/>
  <pageSetup orientation="portrait" horizontalDpi="360" verticalDpi="36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10BE-5E24-4D75-9594-EF3906E8DB99}">
  <dimension ref="A1:G46"/>
  <sheetViews>
    <sheetView topLeftCell="A9" workbookViewId="0">
      <selection sqref="A1:XFD1048576"/>
    </sheetView>
  </sheetViews>
  <sheetFormatPr defaultColWidth="8.85546875" defaultRowHeight="15"/>
  <cols>
    <col min="1" max="1" width="15.42578125" style="4" customWidth="1"/>
    <col min="2" max="2" width="15.42578125" style="3" customWidth="1"/>
    <col min="3" max="5" width="18" style="8" customWidth="1"/>
    <col min="6" max="7" width="9.140625" style="8"/>
  </cols>
  <sheetData>
    <row r="1" spans="1:7" ht="16.5" thickBot="1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>
      <c r="A2" s="9">
        <v>1040</v>
      </c>
      <c r="B2" s="84" t="s">
        <v>2</v>
      </c>
      <c r="C2" s="77">
        <v>9503</v>
      </c>
      <c r="D2" s="77">
        <v>3828</v>
      </c>
      <c r="E2" s="80">
        <v>0.42320000000000002</v>
      </c>
      <c r="F2" s="84">
        <v>26</v>
      </c>
      <c r="G2" s="82">
        <f>F2/C2</f>
        <v>2.7359781121751026E-3</v>
      </c>
    </row>
    <row r="3" spans="1:7">
      <c r="A3" s="10">
        <v>1041</v>
      </c>
      <c r="B3" s="85"/>
      <c r="C3" s="78"/>
      <c r="D3" s="78"/>
      <c r="E3" s="90"/>
      <c r="F3" s="85"/>
      <c r="G3" s="92"/>
    </row>
    <row r="4" spans="1:7">
      <c r="A4" s="11">
        <v>1013</v>
      </c>
      <c r="B4" s="85"/>
      <c r="C4" s="78"/>
      <c r="D4" s="78"/>
      <c r="E4" s="90"/>
      <c r="F4" s="85"/>
      <c r="G4" s="92"/>
    </row>
    <row r="5" spans="1:7" ht="15.75" thickBot="1">
      <c r="A5" s="12">
        <v>1075</v>
      </c>
      <c r="B5" s="86"/>
      <c r="C5" s="79"/>
      <c r="D5" s="79"/>
      <c r="E5" s="91"/>
      <c r="F5" s="86"/>
      <c r="G5" s="83"/>
    </row>
    <row r="6" spans="1:7">
      <c r="A6" s="9">
        <v>1850</v>
      </c>
      <c r="B6" s="84" t="s">
        <v>3</v>
      </c>
      <c r="C6" s="96">
        <v>23697</v>
      </c>
      <c r="D6" s="77">
        <v>12142</v>
      </c>
      <c r="E6" s="80">
        <v>0.53290000000000004</v>
      </c>
      <c r="F6" s="84">
        <v>30</v>
      </c>
      <c r="G6" s="82">
        <f>F6/C6</f>
        <v>1.2659830358273199E-3</v>
      </c>
    </row>
    <row r="7" spans="1:7">
      <c r="A7" s="10">
        <v>1851</v>
      </c>
      <c r="B7" s="85"/>
      <c r="C7" s="98"/>
      <c r="D7" s="78"/>
      <c r="E7" s="90"/>
      <c r="F7" s="85"/>
      <c r="G7" s="92"/>
    </row>
    <row r="8" spans="1:7">
      <c r="A8" s="10">
        <v>1852</v>
      </c>
      <c r="B8" s="85"/>
      <c r="C8" s="98"/>
      <c r="D8" s="78"/>
      <c r="E8" s="90"/>
      <c r="F8" s="85"/>
      <c r="G8" s="92"/>
    </row>
    <row r="9" spans="1:7">
      <c r="A9" s="10">
        <v>1853</v>
      </c>
      <c r="B9" s="85"/>
      <c r="C9" s="98"/>
      <c r="D9" s="78"/>
      <c r="E9" s="90"/>
      <c r="F9" s="85"/>
      <c r="G9" s="92"/>
    </row>
    <row r="10" spans="1:7" ht="15.75" thickBot="1">
      <c r="A10" s="13">
        <v>1854</v>
      </c>
      <c r="B10" s="86"/>
      <c r="C10" s="97"/>
      <c r="D10" s="79"/>
      <c r="E10" s="91"/>
      <c r="F10" s="86"/>
      <c r="G10" s="83"/>
    </row>
    <row r="11" spans="1:7">
      <c r="A11" s="9">
        <v>1930</v>
      </c>
      <c r="B11" s="84" t="s">
        <v>4</v>
      </c>
      <c r="C11" s="96">
        <v>4507</v>
      </c>
      <c r="D11" s="77">
        <v>1913</v>
      </c>
      <c r="E11" s="80">
        <v>0.44369999999999998</v>
      </c>
      <c r="F11" s="84">
        <v>8</v>
      </c>
      <c r="G11" s="82">
        <f>F11/C11</f>
        <v>1.7750166407810074E-3</v>
      </c>
    </row>
    <row r="12" spans="1:7" ht="15.75" thickBot="1">
      <c r="A12" s="13">
        <v>1931</v>
      </c>
      <c r="B12" s="86"/>
      <c r="C12" s="97"/>
      <c r="D12" s="79"/>
      <c r="E12" s="91"/>
      <c r="F12" s="86"/>
      <c r="G12" s="83"/>
    </row>
    <row r="13" spans="1:7">
      <c r="A13" s="9">
        <v>1970</v>
      </c>
      <c r="B13" s="84" t="s">
        <v>5</v>
      </c>
      <c r="C13" s="96">
        <v>9205</v>
      </c>
      <c r="D13" s="77">
        <v>5368</v>
      </c>
      <c r="E13" s="80">
        <v>0.62480000000000002</v>
      </c>
      <c r="F13" s="84">
        <v>10</v>
      </c>
      <c r="G13" s="82">
        <f>F13/C13</f>
        <v>1.0863661053775121E-3</v>
      </c>
    </row>
    <row r="14" spans="1:7">
      <c r="A14" s="11">
        <v>1944</v>
      </c>
      <c r="B14" s="85"/>
      <c r="C14" s="98"/>
      <c r="D14" s="78"/>
      <c r="E14" s="90"/>
      <c r="F14" s="85"/>
      <c r="G14" s="92"/>
    </row>
    <row r="15" spans="1:7">
      <c r="A15" s="11">
        <v>1915</v>
      </c>
      <c r="B15" s="85"/>
      <c r="C15" s="98"/>
      <c r="D15" s="78"/>
      <c r="E15" s="90"/>
      <c r="F15" s="85"/>
      <c r="G15" s="92"/>
    </row>
    <row r="16" spans="1:7" ht="15.75" thickBot="1">
      <c r="A16" s="12">
        <v>1971</v>
      </c>
      <c r="B16" s="86"/>
      <c r="C16" s="97"/>
      <c r="D16" s="79"/>
      <c r="E16" s="91"/>
      <c r="F16" s="86"/>
      <c r="G16" s="83"/>
    </row>
    <row r="17" spans="1:7">
      <c r="A17" s="9">
        <v>2301</v>
      </c>
      <c r="B17" s="84" t="s">
        <v>6</v>
      </c>
      <c r="C17" s="96">
        <v>46234</v>
      </c>
      <c r="D17" s="77">
        <v>21383</v>
      </c>
      <c r="E17" s="80">
        <v>0.48270000000000002</v>
      </c>
      <c r="F17" s="84">
        <v>74</v>
      </c>
      <c r="G17" s="82">
        <f>F17/C17</f>
        <v>1.6005537050655361E-3</v>
      </c>
    </row>
    <row r="18" spans="1:7">
      <c r="A18" s="10">
        <v>2302</v>
      </c>
      <c r="B18" s="85"/>
      <c r="C18" s="98"/>
      <c r="D18" s="78"/>
      <c r="E18" s="90"/>
      <c r="F18" s="85"/>
      <c r="G18" s="92"/>
    </row>
    <row r="19" spans="1:7">
      <c r="A19" s="10">
        <v>2303</v>
      </c>
      <c r="B19" s="85"/>
      <c r="C19" s="98"/>
      <c r="D19" s="78"/>
      <c r="E19" s="90"/>
      <c r="F19" s="85"/>
      <c r="G19" s="92"/>
    </row>
    <row r="20" spans="1:7">
      <c r="A20" s="10">
        <v>2304</v>
      </c>
      <c r="B20" s="85"/>
      <c r="C20" s="98"/>
      <c r="D20" s="78"/>
      <c r="E20" s="90"/>
      <c r="F20" s="85"/>
      <c r="G20" s="92"/>
    </row>
    <row r="21" spans="1:7" ht="15.75" thickBot="1">
      <c r="A21" s="13">
        <v>2305</v>
      </c>
      <c r="B21" s="86"/>
      <c r="C21" s="97"/>
      <c r="D21" s="79"/>
      <c r="E21" s="91"/>
      <c r="F21" s="86"/>
      <c r="G21" s="83"/>
    </row>
    <row r="22" spans="1:7">
      <c r="A22" s="9">
        <v>2345</v>
      </c>
      <c r="B22" s="84" t="s">
        <v>7</v>
      </c>
      <c r="C22" s="96">
        <v>12938</v>
      </c>
      <c r="D22" s="77">
        <v>5015</v>
      </c>
      <c r="E22" s="80">
        <v>0.40210000000000001</v>
      </c>
      <c r="F22" s="84">
        <v>16</v>
      </c>
      <c r="G22" s="82">
        <f>F22/C22</f>
        <v>1.2366671819446591E-3</v>
      </c>
    </row>
    <row r="23" spans="1:7">
      <c r="A23" s="11">
        <v>2330</v>
      </c>
      <c r="B23" s="85"/>
      <c r="C23" s="98"/>
      <c r="D23" s="78"/>
      <c r="E23" s="90"/>
      <c r="F23" s="85"/>
      <c r="G23" s="92"/>
    </row>
    <row r="24" spans="1:7">
      <c r="A24" s="11">
        <v>2332</v>
      </c>
      <c r="B24" s="85"/>
      <c r="C24" s="98"/>
      <c r="D24" s="78"/>
      <c r="E24" s="90"/>
      <c r="F24" s="85"/>
      <c r="G24" s="92"/>
    </row>
    <row r="25" spans="1:7">
      <c r="A25" s="11">
        <v>2360</v>
      </c>
      <c r="B25" s="85"/>
      <c r="C25" s="98"/>
      <c r="D25" s="78"/>
      <c r="E25" s="90"/>
      <c r="F25" s="85"/>
      <c r="G25" s="92"/>
    </row>
    <row r="26" spans="1:7">
      <c r="A26" s="10">
        <v>2361</v>
      </c>
      <c r="B26" s="85"/>
      <c r="C26" s="98"/>
      <c r="D26" s="78"/>
      <c r="E26" s="90"/>
      <c r="F26" s="85"/>
      <c r="G26" s="92"/>
    </row>
    <row r="27" spans="1:7">
      <c r="A27" s="10">
        <v>2362</v>
      </c>
      <c r="B27" s="85"/>
      <c r="C27" s="98"/>
      <c r="D27" s="78"/>
      <c r="E27" s="90"/>
      <c r="F27" s="85"/>
      <c r="G27" s="92"/>
    </row>
    <row r="28" spans="1:7" ht="15.75" thickBot="1">
      <c r="A28" s="13">
        <v>2381</v>
      </c>
      <c r="B28" s="86"/>
      <c r="C28" s="97"/>
      <c r="D28" s="79"/>
      <c r="E28" s="91"/>
      <c r="F28" s="86"/>
      <c r="G28" s="83"/>
    </row>
    <row r="29" spans="1:7">
      <c r="A29" s="10">
        <v>2532</v>
      </c>
      <c r="B29" s="84" t="s">
        <v>8</v>
      </c>
      <c r="C29" s="96">
        <v>3951</v>
      </c>
      <c r="D29" s="77">
        <v>1599</v>
      </c>
      <c r="E29" s="80">
        <v>0.4229</v>
      </c>
      <c r="F29" s="84">
        <v>7</v>
      </c>
      <c r="G29" s="82">
        <f>F29/C29</f>
        <v>1.7717033662363959E-3</v>
      </c>
    </row>
    <row r="30" spans="1:7">
      <c r="A30" s="10">
        <v>2534</v>
      </c>
      <c r="B30" s="85"/>
      <c r="C30" s="98"/>
      <c r="D30" s="78"/>
      <c r="E30" s="90"/>
      <c r="F30" s="85"/>
      <c r="G30" s="92"/>
    </row>
    <row r="31" spans="1:7">
      <c r="A31" s="10">
        <v>2556</v>
      </c>
      <c r="B31" s="85"/>
      <c r="C31" s="98"/>
      <c r="D31" s="78"/>
      <c r="E31" s="90"/>
      <c r="F31" s="85"/>
      <c r="G31" s="92"/>
    </row>
    <row r="32" spans="1:7">
      <c r="A32" s="10">
        <v>2542</v>
      </c>
      <c r="B32" s="85"/>
      <c r="C32" s="98"/>
      <c r="D32" s="78"/>
      <c r="E32" s="90"/>
      <c r="F32" s="85"/>
      <c r="G32" s="92"/>
    </row>
    <row r="33" spans="1:7">
      <c r="A33" s="10">
        <v>2553</v>
      </c>
      <c r="B33" s="85"/>
      <c r="C33" s="98"/>
      <c r="D33" s="78"/>
      <c r="E33" s="90"/>
      <c r="F33" s="85"/>
      <c r="G33" s="92"/>
    </row>
    <row r="34" spans="1:7">
      <c r="A34" s="10">
        <v>2559</v>
      </c>
      <c r="B34" s="85"/>
      <c r="C34" s="98"/>
      <c r="D34" s="78"/>
      <c r="E34" s="90"/>
      <c r="F34" s="85"/>
      <c r="G34" s="92"/>
    </row>
    <row r="35" spans="1:7">
      <c r="A35" s="10">
        <v>2561</v>
      </c>
      <c r="B35" s="85"/>
      <c r="C35" s="98"/>
      <c r="D35" s="78"/>
      <c r="E35" s="90"/>
      <c r="F35" s="85"/>
      <c r="G35" s="92"/>
    </row>
    <row r="36" spans="1:7" ht="15.75" thickBot="1">
      <c r="A36" s="10">
        <v>2562</v>
      </c>
      <c r="B36" s="86"/>
      <c r="C36" s="97"/>
      <c r="D36" s="79"/>
      <c r="E36" s="91"/>
      <c r="F36" s="86"/>
      <c r="G36" s="83"/>
    </row>
    <row r="37" spans="1:7">
      <c r="A37" s="14">
        <v>2537</v>
      </c>
      <c r="B37" s="84" t="s">
        <v>9</v>
      </c>
      <c r="C37" s="96">
        <v>3903</v>
      </c>
      <c r="D37" s="77">
        <v>1371</v>
      </c>
      <c r="E37" s="80">
        <v>0.36270000000000002</v>
      </c>
      <c r="F37" s="84">
        <v>12</v>
      </c>
      <c r="G37" s="82">
        <f>F37/C37</f>
        <v>3.0745580322828594E-3</v>
      </c>
    </row>
    <row r="38" spans="1:7">
      <c r="A38" s="11">
        <v>2542</v>
      </c>
      <c r="B38" s="85"/>
      <c r="C38" s="98"/>
      <c r="D38" s="78"/>
      <c r="E38" s="90"/>
      <c r="F38" s="85"/>
      <c r="G38" s="92"/>
    </row>
    <row r="39" spans="1:7">
      <c r="A39" s="10">
        <v>2561</v>
      </c>
      <c r="B39" s="85"/>
      <c r="C39" s="98"/>
      <c r="D39" s="78"/>
      <c r="E39" s="90"/>
      <c r="F39" s="85"/>
      <c r="G39" s="92"/>
    </row>
    <row r="40" spans="1:7">
      <c r="A40" s="10">
        <v>2562</v>
      </c>
      <c r="B40" s="85"/>
      <c r="C40" s="98"/>
      <c r="D40" s="78"/>
      <c r="E40" s="90"/>
      <c r="F40" s="85"/>
      <c r="G40" s="92"/>
    </row>
    <row r="41" spans="1:7">
      <c r="A41" s="11">
        <v>2563</v>
      </c>
      <c r="B41" s="85"/>
      <c r="C41" s="98"/>
      <c r="D41" s="78"/>
      <c r="E41" s="90"/>
      <c r="F41" s="85"/>
      <c r="G41" s="92"/>
    </row>
    <row r="42" spans="1:7">
      <c r="A42" s="11">
        <v>2644</v>
      </c>
      <c r="B42" s="85"/>
      <c r="C42" s="98"/>
      <c r="D42" s="78"/>
      <c r="E42" s="90"/>
      <c r="F42" s="85"/>
      <c r="G42" s="92"/>
    </row>
    <row r="43" spans="1:7" ht="15.75" thickBot="1">
      <c r="A43" s="13">
        <v>2649</v>
      </c>
      <c r="B43" s="86"/>
      <c r="C43" s="97"/>
      <c r="D43" s="79"/>
      <c r="E43" s="91"/>
      <c r="F43" s="86"/>
      <c r="G43" s="83"/>
    </row>
    <row r="44" spans="1:7" ht="15.75" thickBot="1">
      <c r="A44" s="15">
        <v>1464</v>
      </c>
      <c r="B44" s="16" t="s">
        <v>10</v>
      </c>
      <c r="C44" s="31">
        <v>442</v>
      </c>
      <c r="D44" s="31">
        <v>226</v>
      </c>
      <c r="E44" s="28">
        <v>0.52190000000000003</v>
      </c>
      <c r="F44" s="16">
        <v>0</v>
      </c>
      <c r="G44" s="17">
        <f>F44/C44</f>
        <v>0</v>
      </c>
    </row>
    <row r="45" spans="1:7">
      <c r="A45" s="9">
        <v>1469</v>
      </c>
      <c r="B45" s="84" t="s">
        <v>11</v>
      </c>
      <c r="C45" s="96">
        <v>354</v>
      </c>
      <c r="D45" s="77">
        <v>119</v>
      </c>
      <c r="E45" s="80">
        <v>0.36499999999999999</v>
      </c>
      <c r="F45" s="84">
        <v>0</v>
      </c>
      <c r="G45" s="82">
        <f>F45/C45</f>
        <v>0</v>
      </c>
    </row>
    <row r="46" spans="1:7" ht="15.75" thickBot="1">
      <c r="A46" s="13">
        <v>1474</v>
      </c>
      <c r="B46" s="86"/>
      <c r="C46" s="97"/>
      <c r="D46" s="79"/>
      <c r="E46" s="91"/>
      <c r="F46" s="86"/>
      <c r="G46" s="83"/>
    </row>
  </sheetData>
  <mergeCells count="54">
    <mergeCell ref="E45:E46"/>
    <mergeCell ref="D45:D46"/>
    <mergeCell ref="E2:E5"/>
    <mergeCell ref="D2:D5"/>
    <mergeCell ref="E17:E21"/>
    <mergeCell ref="D17:D21"/>
    <mergeCell ref="E13:E16"/>
    <mergeCell ref="D13:D16"/>
    <mergeCell ref="B45:B46"/>
    <mergeCell ref="C45:C46"/>
    <mergeCell ref="F45:F46"/>
    <mergeCell ref="G45:G46"/>
    <mergeCell ref="E11:E12"/>
    <mergeCell ref="D11:D12"/>
    <mergeCell ref="E22:E28"/>
    <mergeCell ref="D22:D28"/>
    <mergeCell ref="E37:E43"/>
    <mergeCell ref="D37:D43"/>
    <mergeCell ref="B29:B36"/>
    <mergeCell ref="C29:C36"/>
    <mergeCell ref="F29:F36"/>
    <mergeCell ref="G29:G36"/>
    <mergeCell ref="B37:B43"/>
    <mergeCell ref="C37:C43"/>
    <mergeCell ref="F37:F43"/>
    <mergeCell ref="G37:G43"/>
    <mergeCell ref="E29:E36"/>
    <mergeCell ref="D29:D36"/>
    <mergeCell ref="B17:B21"/>
    <mergeCell ref="C17:C21"/>
    <mergeCell ref="F17:F21"/>
    <mergeCell ref="G17:G21"/>
    <mergeCell ref="B22:B28"/>
    <mergeCell ref="C22:C28"/>
    <mergeCell ref="F22:F28"/>
    <mergeCell ref="G22:G28"/>
    <mergeCell ref="B11:B12"/>
    <mergeCell ref="C11:C12"/>
    <mergeCell ref="F11:F12"/>
    <mergeCell ref="G11:G12"/>
    <mergeCell ref="B13:B16"/>
    <mergeCell ref="C13:C16"/>
    <mergeCell ref="F13:F16"/>
    <mergeCell ref="G13:G16"/>
    <mergeCell ref="B2:B5"/>
    <mergeCell ref="C2:C5"/>
    <mergeCell ref="F2:F5"/>
    <mergeCell ref="G2:G5"/>
    <mergeCell ref="B6:B10"/>
    <mergeCell ref="C6:C10"/>
    <mergeCell ref="F6:F10"/>
    <mergeCell ref="G6:G10"/>
    <mergeCell ref="E6:E10"/>
    <mergeCell ref="D6:D10"/>
  </mergeCells>
  <conditionalFormatting sqref="A29:A36">
    <cfRule type="duplicateValues" dxfId="21" priority="1"/>
  </conditionalFormatting>
  <conditionalFormatting sqref="A47:A1048576 A1:A5">
    <cfRule type="duplicateValues" dxfId="20" priority="3"/>
  </conditionalFormatting>
  <conditionalFormatting sqref="A47:A1048576 A1:A24">
    <cfRule type="duplicateValues" dxfId="19" priority="4"/>
  </conditionalFormatting>
  <conditionalFormatting sqref="A11:A16">
    <cfRule type="duplicateValues" dxfId="18" priority="5"/>
  </conditionalFormatting>
  <conditionalFormatting sqref="A22:A24">
    <cfRule type="duplicateValues" dxfId="17" priority="6"/>
  </conditionalFormatting>
  <conditionalFormatting sqref="A25:A28">
    <cfRule type="duplicateValues" dxfId="16" priority="7"/>
  </conditionalFormatting>
  <conditionalFormatting sqref="A17:A21">
    <cfRule type="duplicateValues" dxfId="15" priority="8"/>
  </conditionalFormatting>
  <conditionalFormatting sqref="A6:A10">
    <cfRule type="duplicateValues" dxfId="14" priority="9"/>
  </conditionalFormatting>
  <conditionalFormatting sqref="A46">
    <cfRule type="duplicateValues" dxfId="13" priority="2"/>
  </conditionalFormatting>
  <conditionalFormatting sqref="A37 A41">
    <cfRule type="duplicateValues" dxfId="12" priority="10"/>
  </conditionalFormatting>
  <conditionalFormatting sqref="A38:A40 A42:A45">
    <cfRule type="duplicateValues" dxfId="11" priority="11"/>
  </conditionalFormatting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B175-90D6-4A20-AADC-67BF7CC907B1}">
  <dimension ref="A1:F6"/>
  <sheetViews>
    <sheetView workbookViewId="0">
      <selection activeCell="E17" sqref="E17"/>
    </sheetView>
  </sheetViews>
  <sheetFormatPr defaultColWidth="8.85546875" defaultRowHeight="15"/>
  <cols>
    <col min="1" max="1" width="64.28515625" customWidth="1"/>
    <col min="2" max="2" width="18.140625" style="3" customWidth="1"/>
    <col min="3" max="3" width="23.42578125" style="3" customWidth="1"/>
    <col min="4" max="5" width="18.140625" style="3" customWidth="1"/>
  </cols>
  <sheetData>
    <row r="1" spans="1:6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5" t="s">
        <v>14</v>
      </c>
    </row>
    <row r="2" spans="1:6">
      <c r="A2" s="6" t="s">
        <v>23</v>
      </c>
      <c r="B2" s="29">
        <v>33235</v>
      </c>
      <c r="C2" s="29">
        <v>20867.207125186633</v>
      </c>
      <c r="D2" s="23">
        <f>C2/B2</f>
        <v>0.62786842561115186</v>
      </c>
      <c r="E2" s="5">
        <v>42</v>
      </c>
      <c r="F2" s="27">
        <f>E2/B2</f>
        <v>1.263727997592899E-3</v>
      </c>
    </row>
    <row r="3" spans="1:6">
      <c r="A3" s="6" t="s">
        <v>22</v>
      </c>
      <c r="B3" s="29">
        <v>34068</v>
      </c>
      <c r="C3" s="29">
        <v>21602.352813406051</v>
      </c>
      <c r="D3" s="23">
        <f t="shared" ref="D3:D5" si="0">C3/B3</f>
        <v>0.63409512778578292</v>
      </c>
      <c r="E3" s="5">
        <v>49</v>
      </c>
      <c r="F3" s="27">
        <f t="shared" ref="F3:F6" si="1">E3/B3</f>
        <v>1.4382998708465421E-3</v>
      </c>
    </row>
    <row r="4" spans="1:6">
      <c r="A4" s="6" t="s">
        <v>25</v>
      </c>
      <c r="B4" s="29">
        <v>23256</v>
      </c>
      <c r="C4" s="29">
        <v>6311.7961126184227</v>
      </c>
      <c r="D4" s="23">
        <f>C4/B4</f>
        <v>0.27140506160209937</v>
      </c>
      <c r="E4" s="5">
        <v>48</v>
      </c>
      <c r="F4" s="27">
        <f t="shared" si="1"/>
        <v>2.0639834881320948E-3</v>
      </c>
    </row>
    <row r="5" spans="1:6">
      <c r="A5" s="6" t="s">
        <v>24</v>
      </c>
      <c r="B5" s="29">
        <v>24175</v>
      </c>
      <c r="C5" s="29">
        <v>6726.5427079767196</v>
      </c>
      <c r="D5" s="23">
        <f t="shared" si="0"/>
        <v>0.27824375213967817</v>
      </c>
      <c r="E5" s="5">
        <v>44</v>
      </c>
      <c r="F5" s="27">
        <f t="shared" si="1"/>
        <v>1.8200620475698035E-3</v>
      </c>
    </row>
    <row r="6" spans="1:6">
      <c r="A6" s="24" t="s">
        <v>45</v>
      </c>
      <c r="B6" s="30">
        <f>SUM(B2:B5)</f>
        <v>114734</v>
      </c>
      <c r="C6" s="30">
        <f>SUM(C2:C5)</f>
        <v>55507.898759187825</v>
      </c>
      <c r="D6" s="26">
        <f>C6/B6</f>
        <v>0.48379642267495099</v>
      </c>
      <c r="E6" s="25">
        <f>SUM(E2:E5)</f>
        <v>183</v>
      </c>
      <c r="F6" s="26">
        <f t="shared" si="1"/>
        <v>1.5949936374570746E-3</v>
      </c>
    </row>
  </sheetData>
  <pageMargins left="0.7" right="0.7" top="0.75" bottom="0.75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019-1ADC-46E2-9490-5F91CA8D3496}">
  <dimension ref="A1:G46"/>
  <sheetViews>
    <sheetView workbookViewId="0">
      <selection sqref="A1:XFD1048576"/>
    </sheetView>
  </sheetViews>
  <sheetFormatPr defaultColWidth="8.85546875" defaultRowHeight="15"/>
  <cols>
    <col min="1" max="1" width="15.42578125" style="4" customWidth="1"/>
    <col min="2" max="2" width="15.42578125" style="3" customWidth="1"/>
    <col min="3" max="5" width="18" style="8" customWidth="1"/>
    <col min="6" max="7" width="9.140625" style="8"/>
  </cols>
  <sheetData>
    <row r="1" spans="1:7" ht="16.5" thickBot="1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>
      <c r="A2" s="9">
        <v>1040</v>
      </c>
      <c r="B2" s="74" t="s">
        <v>2</v>
      </c>
      <c r="C2" s="77">
        <v>13118</v>
      </c>
      <c r="D2" s="77">
        <v>12500</v>
      </c>
      <c r="E2" s="80">
        <v>0.98089999999999999</v>
      </c>
      <c r="F2" s="74">
        <v>7</v>
      </c>
      <c r="G2" s="72">
        <f>F2/C2</f>
        <v>5.3361792956243333E-4</v>
      </c>
    </row>
    <row r="3" spans="1:7">
      <c r="A3" s="10">
        <v>1041</v>
      </c>
      <c r="B3" s="75"/>
      <c r="C3" s="78"/>
      <c r="D3" s="78"/>
      <c r="E3" s="75"/>
      <c r="F3" s="75"/>
      <c r="G3" s="81"/>
    </row>
    <row r="4" spans="1:7">
      <c r="A4" s="11">
        <v>1013</v>
      </c>
      <c r="B4" s="75"/>
      <c r="C4" s="78"/>
      <c r="D4" s="78"/>
      <c r="E4" s="75"/>
      <c r="F4" s="75"/>
      <c r="G4" s="81"/>
    </row>
    <row r="5" spans="1:7" ht="15.75" thickBot="1">
      <c r="A5" s="12">
        <v>1075</v>
      </c>
      <c r="B5" s="76"/>
      <c r="C5" s="79"/>
      <c r="D5" s="79"/>
      <c r="E5" s="76"/>
      <c r="F5" s="76"/>
      <c r="G5" s="73"/>
    </row>
    <row r="6" spans="1:7">
      <c r="A6" s="9">
        <v>1850</v>
      </c>
      <c r="B6" s="74" t="s">
        <v>3</v>
      </c>
      <c r="C6" s="77">
        <v>19826</v>
      </c>
      <c r="D6" s="77">
        <v>18811</v>
      </c>
      <c r="E6" s="80">
        <v>0.9758</v>
      </c>
      <c r="F6" s="74">
        <v>8</v>
      </c>
      <c r="G6" s="72">
        <f>F6/C6</f>
        <v>4.0351054171290223E-4</v>
      </c>
    </row>
    <row r="7" spans="1:7">
      <c r="A7" s="10">
        <v>1851</v>
      </c>
      <c r="B7" s="75"/>
      <c r="C7" s="78"/>
      <c r="D7" s="78"/>
      <c r="E7" s="75"/>
      <c r="F7" s="75"/>
      <c r="G7" s="81"/>
    </row>
    <row r="8" spans="1:7">
      <c r="A8" s="10">
        <v>1852</v>
      </c>
      <c r="B8" s="75"/>
      <c r="C8" s="78"/>
      <c r="D8" s="78"/>
      <c r="E8" s="75"/>
      <c r="F8" s="75"/>
      <c r="G8" s="81"/>
    </row>
    <row r="9" spans="1:7">
      <c r="A9" s="10">
        <v>1853</v>
      </c>
      <c r="B9" s="75"/>
      <c r="C9" s="78"/>
      <c r="D9" s="78"/>
      <c r="E9" s="75"/>
      <c r="F9" s="75"/>
      <c r="G9" s="81"/>
    </row>
    <row r="10" spans="1:7" ht="15.75" thickBot="1">
      <c r="A10" s="13">
        <v>1854</v>
      </c>
      <c r="B10" s="76"/>
      <c r="C10" s="79"/>
      <c r="D10" s="79"/>
      <c r="E10" s="76"/>
      <c r="F10" s="76"/>
      <c r="G10" s="73"/>
    </row>
    <row r="11" spans="1:7">
      <c r="A11" s="9">
        <v>1930</v>
      </c>
      <c r="B11" s="74" t="s">
        <v>4</v>
      </c>
      <c r="C11" s="77">
        <v>4347</v>
      </c>
      <c r="D11" s="77">
        <v>4015</v>
      </c>
      <c r="E11" s="80">
        <v>0.95930000000000004</v>
      </c>
      <c r="F11" s="74">
        <v>1</v>
      </c>
      <c r="G11" s="72">
        <f>F11/C11</f>
        <v>2.3004370830457787E-4</v>
      </c>
    </row>
    <row r="12" spans="1:7" ht="15.75" thickBot="1">
      <c r="A12" s="13">
        <v>1931</v>
      </c>
      <c r="B12" s="76"/>
      <c r="C12" s="79"/>
      <c r="D12" s="79"/>
      <c r="E12" s="76"/>
      <c r="F12" s="76"/>
      <c r="G12" s="73"/>
    </row>
    <row r="13" spans="1:7">
      <c r="A13" s="9">
        <v>1970</v>
      </c>
      <c r="B13" s="74" t="s">
        <v>5</v>
      </c>
      <c r="C13" s="77">
        <v>7486</v>
      </c>
      <c r="D13" s="77">
        <v>6937</v>
      </c>
      <c r="E13" s="80">
        <v>0.96450000000000002</v>
      </c>
      <c r="F13" s="74">
        <v>4</v>
      </c>
      <c r="G13" s="72">
        <f>F13/C13</f>
        <v>5.3433075073470483E-4</v>
      </c>
    </row>
    <row r="14" spans="1:7">
      <c r="A14" s="11">
        <v>1944</v>
      </c>
      <c r="B14" s="75"/>
      <c r="C14" s="78"/>
      <c r="D14" s="78"/>
      <c r="E14" s="75"/>
      <c r="F14" s="75"/>
      <c r="G14" s="81"/>
    </row>
    <row r="15" spans="1:7">
      <c r="A15" s="11">
        <v>1915</v>
      </c>
      <c r="B15" s="75"/>
      <c r="C15" s="78"/>
      <c r="D15" s="78"/>
      <c r="E15" s="75"/>
      <c r="F15" s="75"/>
      <c r="G15" s="81"/>
    </row>
    <row r="16" spans="1:7" ht="15.75" thickBot="1">
      <c r="A16" s="12">
        <v>1971</v>
      </c>
      <c r="B16" s="76"/>
      <c r="C16" s="79"/>
      <c r="D16" s="79"/>
      <c r="E16" s="76"/>
      <c r="F16" s="76"/>
      <c r="G16" s="73"/>
    </row>
    <row r="17" spans="1:7">
      <c r="A17" s="9">
        <v>2301</v>
      </c>
      <c r="B17" s="74" t="s">
        <v>6</v>
      </c>
      <c r="C17" s="77">
        <v>27539</v>
      </c>
      <c r="D17" s="77">
        <v>25834</v>
      </c>
      <c r="E17" s="80">
        <v>0.97070000000000001</v>
      </c>
      <c r="F17" s="74">
        <v>18</v>
      </c>
      <c r="G17" s="72">
        <f>F17/C17</f>
        <v>6.5361850466610992E-4</v>
      </c>
    </row>
    <row r="18" spans="1:7">
      <c r="A18" s="10">
        <v>2302</v>
      </c>
      <c r="B18" s="75"/>
      <c r="C18" s="78"/>
      <c r="D18" s="78"/>
      <c r="E18" s="75"/>
      <c r="F18" s="75"/>
      <c r="G18" s="81"/>
    </row>
    <row r="19" spans="1:7">
      <c r="A19" s="10">
        <v>2303</v>
      </c>
      <c r="B19" s="75"/>
      <c r="C19" s="78"/>
      <c r="D19" s="78"/>
      <c r="E19" s="75"/>
      <c r="F19" s="75"/>
      <c r="G19" s="81"/>
    </row>
    <row r="20" spans="1:7">
      <c r="A20" s="10">
        <v>2304</v>
      </c>
      <c r="B20" s="75"/>
      <c r="C20" s="78"/>
      <c r="D20" s="78"/>
      <c r="E20" s="75"/>
      <c r="F20" s="75"/>
      <c r="G20" s="81"/>
    </row>
    <row r="21" spans="1:7" ht="15.75" thickBot="1">
      <c r="A21" s="13">
        <v>2305</v>
      </c>
      <c r="B21" s="76"/>
      <c r="C21" s="79"/>
      <c r="D21" s="79"/>
      <c r="E21" s="76"/>
      <c r="F21" s="76"/>
      <c r="G21" s="73"/>
    </row>
    <row r="22" spans="1:7">
      <c r="A22" s="9">
        <v>2345</v>
      </c>
      <c r="B22" s="74" t="s">
        <v>7</v>
      </c>
      <c r="C22" s="77">
        <v>12057</v>
      </c>
      <c r="D22" s="77">
        <v>11284</v>
      </c>
      <c r="E22" s="80">
        <v>0.96230000000000004</v>
      </c>
      <c r="F22" s="74">
        <v>6</v>
      </c>
      <c r="G22" s="72">
        <f>F22/C22</f>
        <v>4.976362279173924E-4</v>
      </c>
    </row>
    <row r="23" spans="1:7">
      <c r="A23" s="11">
        <v>2330</v>
      </c>
      <c r="B23" s="75"/>
      <c r="C23" s="78"/>
      <c r="D23" s="78"/>
      <c r="E23" s="75"/>
      <c r="F23" s="75"/>
      <c r="G23" s="81"/>
    </row>
    <row r="24" spans="1:7">
      <c r="A24" s="11">
        <v>2332</v>
      </c>
      <c r="B24" s="75"/>
      <c r="C24" s="78"/>
      <c r="D24" s="78"/>
      <c r="E24" s="75"/>
      <c r="F24" s="75"/>
      <c r="G24" s="81"/>
    </row>
    <row r="25" spans="1:7">
      <c r="A25" s="11">
        <v>2360</v>
      </c>
      <c r="B25" s="75"/>
      <c r="C25" s="78"/>
      <c r="D25" s="78"/>
      <c r="E25" s="75"/>
      <c r="F25" s="75"/>
      <c r="G25" s="81"/>
    </row>
    <row r="26" spans="1:7">
      <c r="A26" s="10">
        <v>2361</v>
      </c>
      <c r="B26" s="75"/>
      <c r="C26" s="78"/>
      <c r="D26" s="78"/>
      <c r="E26" s="75"/>
      <c r="F26" s="75"/>
      <c r="G26" s="81"/>
    </row>
    <row r="27" spans="1:7">
      <c r="A27" s="10">
        <v>2362</v>
      </c>
      <c r="B27" s="75"/>
      <c r="C27" s="78"/>
      <c r="D27" s="78"/>
      <c r="E27" s="75"/>
      <c r="F27" s="75"/>
      <c r="G27" s="81"/>
    </row>
    <row r="28" spans="1:7" ht="15.75" thickBot="1">
      <c r="A28" s="13">
        <v>2381</v>
      </c>
      <c r="B28" s="76"/>
      <c r="C28" s="79"/>
      <c r="D28" s="79"/>
      <c r="E28" s="76"/>
      <c r="F28" s="76"/>
      <c r="G28" s="73"/>
    </row>
    <row r="29" spans="1:7">
      <c r="A29" s="10">
        <v>2532</v>
      </c>
      <c r="B29" s="74" t="s">
        <v>8</v>
      </c>
      <c r="C29" s="77">
        <v>4037</v>
      </c>
      <c r="D29" s="77">
        <v>3768</v>
      </c>
      <c r="E29" s="80">
        <v>0.95989999999999998</v>
      </c>
      <c r="F29" s="74">
        <v>1</v>
      </c>
      <c r="G29" s="72">
        <f>F29/C29</f>
        <v>2.4770869457517957E-4</v>
      </c>
    </row>
    <row r="30" spans="1:7">
      <c r="A30" s="10">
        <v>2534</v>
      </c>
      <c r="B30" s="75"/>
      <c r="C30" s="78"/>
      <c r="D30" s="78"/>
      <c r="E30" s="75"/>
      <c r="F30" s="75"/>
      <c r="G30" s="81"/>
    </row>
    <row r="31" spans="1:7">
      <c r="A31" s="10">
        <v>2556</v>
      </c>
      <c r="B31" s="75"/>
      <c r="C31" s="78"/>
      <c r="D31" s="78"/>
      <c r="E31" s="75"/>
      <c r="F31" s="75"/>
      <c r="G31" s="81"/>
    </row>
    <row r="32" spans="1:7">
      <c r="A32" s="10">
        <v>2542</v>
      </c>
      <c r="B32" s="75"/>
      <c r="C32" s="78"/>
      <c r="D32" s="78"/>
      <c r="E32" s="75"/>
      <c r="F32" s="75"/>
      <c r="G32" s="81"/>
    </row>
    <row r="33" spans="1:7">
      <c r="A33" s="10">
        <v>2553</v>
      </c>
      <c r="B33" s="75"/>
      <c r="C33" s="78"/>
      <c r="D33" s="78"/>
      <c r="E33" s="75"/>
      <c r="F33" s="75"/>
      <c r="G33" s="81"/>
    </row>
    <row r="34" spans="1:7">
      <c r="A34" s="10">
        <v>2559</v>
      </c>
      <c r="B34" s="75"/>
      <c r="C34" s="78"/>
      <c r="D34" s="78"/>
      <c r="E34" s="75"/>
      <c r="F34" s="75"/>
      <c r="G34" s="81"/>
    </row>
    <row r="35" spans="1:7">
      <c r="A35" s="10">
        <v>2561</v>
      </c>
      <c r="B35" s="75"/>
      <c r="C35" s="78"/>
      <c r="D35" s="78"/>
      <c r="E35" s="75"/>
      <c r="F35" s="75"/>
      <c r="G35" s="81"/>
    </row>
    <row r="36" spans="1:7" ht="15.75" thickBot="1">
      <c r="A36" s="10">
        <v>2562</v>
      </c>
      <c r="B36" s="76"/>
      <c r="C36" s="79"/>
      <c r="D36" s="79"/>
      <c r="E36" s="76"/>
      <c r="F36" s="76"/>
      <c r="G36" s="73"/>
    </row>
    <row r="37" spans="1:7">
      <c r="A37" s="14">
        <v>2537</v>
      </c>
      <c r="B37" s="74" t="s">
        <v>9</v>
      </c>
      <c r="C37" s="77">
        <v>2142</v>
      </c>
      <c r="D37" s="77">
        <v>1899</v>
      </c>
      <c r="E37" s="80">
        <v>0.92069999999999996</v>
      </c>
      <c r="F37" s="74">
        <v>2</v>
      </c>
      <c r="G37" s="72">
        <f>F37/C37</f>
        <v>9.3370681605975728E-4</v>
      </c>
    </row>
    <row r="38" spans="1:7">
      <c r="A38" s="11">
        <v>2542</v>
      </c>
      <c r="B38" s="75"/>
      <c r="C38" s="78"/>
      <c r="D38" s="78"/>
      <c r="E38" s="75"/>
      <c r="F38" s="75"/>
      <c r="G38" s="81"/>
    </row>
    <row r="39" spans="1:7">
      <c r="A39" s="10">
        <v>2561</v>
      </c>
      <c r="B39" s="75"/>
      <c r="C39" s="78"/>
      <c r="D39" s="78"/>
      <c r="E39" s="75"/>
      <c r="F39" s="75"/>
      <c r="G39" s="81"/>
    </row>
    <row r="40" spans="1:7">
      <c r="A40" s="10">
        <v>2562</v>
      </c>
      <c r="B40" s="75"/>
      <c r="C40" s="78"/>
      <c r="D40" s="78"/>
      <c r="E40" s="75"/>
      <c r="F40" s="75"/>
      <c r="G40" s="81"/>
    </row>
    <row r="41" spans="1:7">
      <c r="A41" s="11">
        <v>2563</v>
      </c>
      <c r="B41" s="75"/>
      <c r="C41" s="78"/>
      <c r="D41" s="78"/>
      <c r="E41" s="75"/>
      <c r="F41" s="75"/>
      <c r="G41" s="81"/>
    </row>
    <row r="42" spans="1:7">
      <c r="A42" s="11">
        <v>2644</v>
      </c>
      <c r="B42" s="75"/>
      <c r="C42" s="78"/>
      <c r="D42" s="78"/>
      <c r="E42" s="75"/>
      <c r="F42" s="75"/>
      <c r="G42" s="81"/>
    </row>
    <row r="43" spans="1:7" ht="15.75" thickBot="1">
      <c r="A43" s="13">
        <v>2649</v>
      </c>
      <c r="B43" s="76"/>
      <c r="C43" s="79"/>
      <c r="D43" s="79"/>
      <c r="E43" s="76"/>
      <c r="F43" s="76"/>
      <c r="G43" s="73"/>
    </row>
    <row r="44" spans="1:7" ht="15.75" thickBot="1">
      <c r="A44" s="15">
        <v>1464</v>
      </c>
      <c r="B44" s="16" t="s">
        <v>10</v>
      </c>
      <c r="C44" s="31">
        <v>198</v>
      </c>
      <c r="D44" s="31">
        <v>174</v>
      </c>
      <c r="E44" s="28">
        <v>0.91720000000000002</v>
      </c>
      <c r="F44" s="16">
        <v>0</v>
      </c>
      <c r="G44" s="17">
        <f>F44/C44</f>
        <v>0</v>
      </c>
    </row>
    <row r="45" spans="1:7">
      <c r="A45" s="9">
        <v>1469</v>
      </c>
      <c r="B45" s="74" t="s">
        <v>11</v>
      </c>
      <c r="C45" s="77">
        <v>205</v>
      </c>
      <c r="D45" s="77">
        <v>185</v>
      </c>
      <c r="E45" s="80">
        <v>0.92820000000000003</v>
      </c>
      <c r="F45" s="74">
        <v>1</v>
      </c>
      <c r="G45" s="72">
        <f>F45/C45</f>
        <v>4.8780487804878049E-3</v>
      </c>
    </row>
    <row r="46" spans="1:7" ht="15.75" thickBot="1">
      <c r="A46" s="13">
        <v>1474</v>
      </c>
      <c r="B46" s="76"/>
      <c r="C46" s="79"/>
      <c r="D46" s="79"/>
      <c r="E46" s="76"/>
      <c r="F46" s="76"/>
      <c r="G46" s="73"/>
    </row>
  </sheetData>
  <mergeCells count="54"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2:G5"/>
    <mergeCell ref="B2:B5"/>
    <mergeCell ref="C2:C5"/>
    <mergeCell ref="D2:D5"/>
    <mergeCell ref="E2:E5"/>
    <mergeCell ref="F2:F5"/>
  </mergeCells>
  <conditionalFormatting sqref="A29:A36">
    <cfRule type="duplicateValues" dxfId="10" priority="11"/>
  </conditionalFormatting>
  <conditionalFormatting sqref="A47:A1048576 A1:A5">
    <cfRule type="duplicateValues" dxfId="9" priority="10"/>
  </conditionalFormatting>
  <conditionalFormatting sqref="A47:A1048576 A1:A24">
    <cfRule type="duplicateValues" dxfId="8" priority="9"/>
  </conditionalFormatting>
  <conditionalFormatting sqref="A11:A16">
    <cfRule type="duplicateValues" dxfId="7" priority="8"/>
  </conditionalFormatting>
  <conditionalFormatting sqref="A22:A24">
    <cfRule type="duplicateValues" dxfId="6" priority="7"/>
  </conditionalFormatting>
  <conditionalFormatting sqref="A25:A28">
    <cfRule type="duplicateValues" dxfId="5" priority="12"/>
  </conditionalFormatting>
  <conditionalFormatting sqref="A17:A21">
    <cfRule type="duplicateValues" dxfId="4" priority="13"/>
  </conditionalFormatting>
  <conditionalFormatting sqref="A6:A10">
    <cfRule type="duplicateValues" dxfId="3" priority="14"/>
  </conditionalFormatting>
  <conditionalFormatting sqref="A46">
    <cfRule type="duplicateValues" dxfId="2" priority="3"/>
  </conditionalFormatting>
  <conditionalFormatting sqref="A37 A41">
    <cfRule type="duplicateValues" dxfId="1" priority="15"/>
  </conditionalFormatting>
  <conditionalFormatting sqref="A38:A40 A42:A45">
    <cfRule type="duplicateValues" dxfId="0" priority="16"/>
  </conditionalFormatting>
  <pageMargins left="0.7" right="0.7" top="0.75" bottom="0.75" header="0.3" footer="0.3"/>
  <pageSetup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940-1F3D-4D44-AC0E-9458644D7F8F}">
  <dimension ref="A1:F7"/>
  <sheetViews>
    <sheetView workbookViewId="0">
      <selection sqref="A1:XFD1048576"/>
    </sheetView>
  </sheetViews>
  <sheetFormatPr defaultColWidth="8.85546875" defaultRowHeight="15"/>
  <cols>
    <col min="1" max="1" width="64.28515625" customWidth="1"/>
    <col min="2" max="2" width="18.140625" style="3" customWidth="1"/>
    <col min="3" max="3" width="23.42578125" style="3" customWidth="1"/>
    <col min="4" max="4" width="18.140625" style="3" customWidth="1"/>
    <col min="5" max="5" width="23.42578125" style="3" customWidth="1"/>
    <col min="6" max="6" width="9.140625" style="3"/>
  </cols>
  <sheetData>
    <row r="1" spans="1:6" s="18" customFormat="1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1" t="s">
        <v>14</v>
      </c>
    </row>
    <row r="2" spans="1:6">
      <c r="A2" s="6" t="s">
        <v>23</v>
      </c>
      <c r="B2" s="29">
        <v>33125</v>
      </c>
      <c r="C2" s="29">
        <v>32186.832035698932</v>
      </c>
      <c r="D2" s="23">
        <f>C2/B2</f>
        <v>0.97167794824751497</v>
      </c>
      <c r="E2" s="5">
        <v>13</v>
      </c>
      <c r="F2" s="23">
        <f>E2/B2</f>
        <v>3.9245283018867925E-4</v>
      </c>
    </row>
    <row r="3" spans="1:6">
      <c r="A3" s="6" t="s">
        <v>22</v>
      </c>
      <c r="B3" s="29">
        <v>33691</v>
      </c>
      <c r="C3" s="29">
        <v>32751.434061206935</v>
      </c>
      <c r="D3" s="23">
        <f t="shared" ref="D3:D5" si="0">C3/B3</f>
        <v>0.97211225731521578</v>
      </c>
      <c r="E3" s="5">
        <v>16</v>
      </c>
      <c r="F3" s="23">
        <f t="shared" ref="F3:F6" si="1">E3/B3</f>
        <v>4.7490427710664569E-4</v>
      </c>
    </row>
    <row r="4" spans="1:6">
      <c r="A4" s="6" t="s">
        <v>25</v>
      </c>
      <c r="B4" s="29">
        <v>12096</v>
      </c>
      <c r="C4" s="29">
        <v>11555.450231567773</v>
      </c>
      <c r="D4" s="23">
        <f t="shared" si="0"/>
        <v>0.95531169242458436</v>
      </c>
      <c r="E4" s="5">
        <v>9</v>
      </c>
      <c r="F4" s="23">
        <f t="shared" si="1"/>
        <v>7.4404761904761901E-4</v>
      </c>
    </row>
    <row r="5" spans="1:6">
      <c r="A5" s="6" t="s">
        <v>24</v>
      </c>
      <c r="B5" s="29">
        <v>12043</v>
      </c>
      <c r="C5" s="29">
        <v>11554.710260924327</v>
      </c>
      <c r="D5" s="23">
        <f t="shared" si="0"/>
        <v>0.95945447653610616</v>
      </c>
      <c r="E5" s="5">
        <v>10</v>
      </c>
      <c r="F5" s="23">
        <f t="shared" si="1"/>
        <v>8.3035788424811092E-4</v>
      </c>
    </row>
    <row r="6" spans="1:6">
      <c r="A6" s="24" t="s">
        <v>45</v>
      </c>
      <c r="B6" s="30">
        <f>SUM(B2:B5)</f>
        <v>90955</v>
      </c>
      <c r="C6" s="30">
        <f>SUM(C2:C5)</f>
        <v>88048.426589397961</v>
      </c>
      <c r="D6" s="26">
        <f>C6/B6</f>
        <v>0.96804383034905128</v>
      </c>
      <c r="E6" s="25">
        <f>SUM(E2:E5)</f>
        <v>48</v>
      </c>
      <c r="F6" s="26">
        <f t="shared" si="1"/>
        <v>5.2773349458523449E-4</v>
      </c>
    </row>
    <row r="7" spans="1:6">
      <c r="C7" s="32"/>
    </row>
  </sheetData>
  <pageMargins left="0.7" right="0.7" top="0.75" bottom="0.75" header="0.3" footer="0.3"/>
  <pageSetup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ED4-9748-453A-BA2A-9261158B9D9B}">
  <dimension ref="A1:J37"/>
  <sheetViews>
    <sheetView workbookViewId="0">
      <selection sqref="A1:XFD1048576"/>
    </sheetView>
  </sheetViews>
  <sheetFormatPr defaultColWidth="8.85546875" defaultRowHeight="15"/>
  <cols>
    <col min="1" max="1" width="64.85546875" customWidth="1"/>
    <col min="2" max="2" width="25.7109375" style="3" customWidth="1"/>
    <col min="3" max="3" width="15.42578125" style="3" customWidth="1"/>
    <col min="4" max="4" width="17.7109375" style="3" customWidth="1"/>
    <col min="5" max="5" width="15.42578125" style="3" customWidth="1"/>
    <col min="6" max="6" width="18.7109375" style="3" customWidth="1"/>
    <col min="7" max="10" width="19.42578125" style="3" customWidth="1"/>
  </cols>
  <sheetData>
    <row r="1" spans="1:10" s="18" customFormat="1">
      <c r="A1" s="24" t="s">
        <v>31</v>
      </c>
      <c r="B1" s="25" t="s">
        <v>32</v>
      </c>
      <c r="C1" s="25" t="s">
        <v>12</v>
      </c>
      <c r="D1" s="25" t="s">
        <v>13</v>
      </c>
      <c r="E1" s="25" t="s">
        <v>14</v>
      </c>
      <c r="F1" s="25" t="s">
        <v>28</v>
      </c>
      <c r="G1" s="25" t="s">
        <v>42</v>
      </c>
      <c r="H1" s="25" t="s">
        <v>29</v>
      </c>
      <c r="I1" s="25" t="s">
        <v>30</v>
      </c>
      <c r="J1" s="25" t="s">
        <v>33</v>
      </c>
    </row>
    <row r="2" spans="1:10">
      <c r="A2" s="6" t="s">
        <v>34</v>
      </c>
      <c r="B2" s="5" t="s">
        <v>35</v>
      </c>
      <c r="C2" s="5">
        <v>80928</v>
      </c>
      <c r="D2" s="5">
        <v>2387</v>
      </c>
      <c r="E2" s="23">
        <f>D2/C2</f>
        <v>2.9495353894820088E-2</v>
      </c>
      <c r="F2" s="5">
        <v>983</v>
      </c>
      <c r="G2" s="5">
        <v>23980</v>
      </c>
      <c r="H2" s="5">
        <v>10</v>
      </c>
      <c r="I2" s="5">
        <v>9</v>
      </c>
      <c r="J2" s="5">
        <v>57</v>
      </c>
    </row>
    <row r="3" spans="1:10">
      <c r="A3" s="6" t="s">
        <v>36</v>
      </c>
      <c r="B3" s="5" t="s">
        <v>35</v>
      </c>
      <c r="C3" s="5">
        <v>32511</v>
      </c>
      <c r="D3" s="5">
        <v>436</v>
      </c>
      <c r="E3" s="23">
        <f t="shared" ref="E3:E17" si="0">D3/C3</f>
        <v>1.3410845559964319E-2</v>
      </c>
      <c r="F3" s="5">
        <v>330</v>
      </c>
      <c r="G3" s="5">
        <v>7581</v>
      </c>
      <c r="H3" s="5">
        <v>1</v>
      </c>
      <c r="I3" s="5">
        <v>6</v>
      </c>
      <c r="J3" s="5">
        <v>8</v>
      </c>
    </row>
    <row r="4" spans="1:10">
      <c r="A4" s="6" t="s">
        <v>37</v>
      </c>
      <c r="B4" s="5" t="s">
        <v>35</v>
      </c>
      <c r="C4" s="5">
        <v>22056</v>
      </c>
      <c r="D4" s="5">
        <v>385</v>
      </c>
      <c r="E4" s="23">
        <f t="shared" si="0"/>
        <v>1.7455567645992022E-2</v>
      </c>
      <c r="F4" s="5">
        <v>267</v>
      </c>
      <c r="G4" s="5">
        <v>6640</v>
      </c>
      <c r="H4" s="5">
        <v>1</v>
      </c>
      <c r="I4" s="5">
        <v>1</v>
      </c>
      <c r="J4" s="5">
        <v>11</v>
      </c>
    </row>
    <row r="5" spans="1:10">
      <c r="A5" s="6" t="s">
        <v>38</v>
      </c>
      <c r="B5" s="5" t="s">
        <v>35</v>
      </c>
      <c r="C5" s="5">
        <v>24897</v>
      </c>
      <c r="D5" s="5">
        <v>450</v>
      </c>
      <c r="E5" s="23">
        <f t="shared" si="0"/>
        <v>1.8074466803229303E-2</v>
      </c>
      <c r="F5" s="5">
        <v>304</v>
      </c>
      <c r="G5" s="5">
        <v>5375</v>
      </c>
      <c r="H5" s="5">
        <v>2</v>
      </c>
      <c r="I5" s="5">
        <v>0</v>
      </c>
      <c r="J5" s="5">
        <v>8</v>
      </c>
    </row>
    <row r="6" spans="1:10">
      <c r="A6" s="6" t="s">
        <v>34</v>
      </c>
      <c r="B6" s="5" t="s">
        <v>39</v>
      </c>
      <c r="C6" s="5">
        <v>2359</v>
      </c>
      <c r="D6" s="5">
        <v>69</v>
      </c>
      <c r="E6" s="23">
        <f t="shared" si="0"/>
        <v>2.9249682068673167E-2</v>
      </c>
      <c r="F6" s="5">
        <v>25</v>
      </c>
      <c r="G6" s="5">
        <v>739</v>
      </c>
      <c r="H6" s="5">
        <v>0</v>
      </c>
      <c r="I6" s="5">
        <v>0</v>
      </c>
      <c r="J6" s="5">
        <v>4</v>
      </c>
    </row>
    <row r="7" spans="1:10">
      <c r="A7" s="6" t="s">
        <v>36</v>
      </c>
      <c r="B7" s="5" t="s">
        <v>39</v>
      </c>
      <c r="C7" s="5">
        <v>750</v>
      </c>
      <c r="D7" s="5">
        <v>13</v>
      </c>
      <c r="E7" s="23">
        <f t="shared" si="0"/>
        <v>1.7333333333333333E-2</v>
      </c>
      <c r="F7" s="5">
        <v>10</v>
      </c>
      <c r="G7" s="5">
        <v>188</v>
      </c>
      <c r="H7" s="5">
        <v>0</v>
      </c>
      <c r="I7" s="5">
        <v>0</v>
      </c>
      <c r="J7" s="5">
        <v>1</v>
      </c>
    </row>
    <row r="8" spans="1:10">
      <c r="A8" s="6" t="s">
        <v>37</v>
      </c>
      <c r="B8" s="5" t="s">
        <v>39</v>
      </c>
      <c r="C8" s="5">
        <v>498</v>
      </c>
      <c r="D8" s="5">
        <v>5</v>
      </c>
      <c r="E8" s="23">
        <f t="shared" si="0"/>
        <v>1.0040160642570281E-2</v>
      </c>
      <c r="F8" s="5">
        <v>4</v>
      </c>
      <c r="G8" s="5">
        <v>147</v>
      </c>
      <c r="H8" s="5">
        <v>0</v>
      </c>
      <c r="I8" s="5">
        <v>0</v>
      </c>
      <c r="J8" s="5">
        <v>0</v>
      </c>
    </row>
    <row r="9" spans="1:10">
      <c r="A9" s="6" t="s">
        <v>38</v>
      </c>
      <c r="B9" s="5" t="s">
        <v>39</v>
      </c>
      <c r="C9" s="5">
        <v>581</v>
      </c>
      <c r="D9" s="5">
        <v>11</v>
      </c>
      <c r="E9" s="23">
        <f t="shared" si="0"/>
        <v>1.8932874354561102E-2</v>
      </c>
      <c r="F9" s="5">
        <v>8</v>
      </c>
      <c r="G9" s="5">
        <v>135</v>
      </c>
      <c r="H9" s="5">
        <v>0</v>
      </c>
      <c r="I9" s="5">
        <v>0</v>
      </c>
      <c r="J9" s="5">
        <v>0</v>
      </c>
    </row>
    <row r="10" spans="1:10">
      <c r="A10" s="6" t="s">
        <v>34</v>
      </c>
      <c r="B10" s="5" t="s">
        <v>40</v>
      </c>
      <c r="C10" s="5">
        <v>21947</v>
      </c>
      <c r="D10" s="5">
        <v>531</v>
      </c>
      <c r="E10" s="23">
        <f t="shared" si="0"/>
        <v>2.4194650749532965E-2</v>
      </c>
      <c r="F10" s="5">
        <v>245</v>
      </c>
      <c r="G10" s="5">
        <v>5923</v>
      </c>
      <c r="H10" s="5">
        <v>1</v>
      </c>
      <c r="I10" s="5">
        <v>2</v>
      </c>
      <c r="J10" s="5">
        <v>11</v>
      </c>
    </row>
    <row r="11" spans="1:10">
      <c r="A11" s="6" t="s">
        <v>36</v>
      </c>
      <c r="B11" s="5" t="s">
        <v>40</v>
      </c>
      <c r="C11" s="5">
        <v>13094</v>
      </c>
      <c r="D11" s="5">
        <v>179</v>
      </c>
      <c r="E11" s="23">
        <f t="shared" si="0"/>
        <v>1.3670383381701543E-2</v>
      </c>
      <c r="F11" s="5">
        <v>143</v>
      </c>
      <c r="G11" s="5">
        <v>2924</v>
      </c>
      <c r="H11" s="5">
        <v>0</v>
      </c>
      <c r="I11" s="5">
        <v>0</v>
      </c>
      <c r="J11" s="5">
        <v>2</v>
      </c>
    </row>
    <row r="12" spans="1:10">
      <c r="A12" s="6" t="s">
        <v>38</v>
      </c>
      <c r="B12" s="5" t="s">
        <v>40</v>
      </c>
      <c r="C12" s="5">
        <v>9360</v>
      </c>
      <c r="D12" s="5">
        <v>134</v>
      </c>
      <c r="E12" s="23">
        <f t="shared" si="0"/>
        <v>1.4316239316239316E-2</v>
      </c>
      <c r="F12" s="5">
        <v>102</v>
      </c>
      <c r="G12" s="5">
        <v>1790</v>
      </c>
      <c r="H12" s="5">
        <v>0</v>
      </c>
      <c r="I12" s="5">
        <v>1</v>
      </c>
      <c r="J12" s="5">
        <v>3</v>
      </c>
    </row>
    <row r="13" spans="1:10">
      <c r="A13" s="6" t="s">
        <v>37</v>
      </c>
      <c r="B13" s="5" t="s">
        <v>40</v>
      </c>
      <c r="C13" s="5">
        <v>7508</v>
      </c>
      <c r="D13" s="5">
        <v>125</v>
      </c>
      <c r="E13" s="23">
        <f t="shared" si="0"/>
        <v>1.6648907831646242E-2</v>
      </c>
      <c r="F13" s="5">
        <v>99</v>
      </c>
      <c r="G13" s="5">
        <v>2164</v>
      </c>
      <c r="H13" s="5">
        <v>0</v>
      </c>
      <c r="I13" s="5">
        <v>0</v>
      </c>
      <c r="J13" s="5">
        <v>1</v>
      </c>
    </row>
    <row r="14" spans="1:10">
      <c r="A14" s="6" t="s">
        <v>34</v>
      </c>
      <c r="B14" s="5" t="s">
        <v>41</v>
      </c>
      <c r="C14" s="5">
        <v>989</v>
      </c>
      <c r="D14" s="5">
        <v>25</v>
      </c>
      <c r="E14" s="23">
        <f t="shared" si="0"/>
        <v>2.5278058645096056E-2</v>
      </c>
      <c r="F14" s="5">
        <v>9</v>
      </c>
      <c r="G14" s="5">
        <v>313</v>
      </c>
      <c r="H14" s="5">
        <v>0</v>
      </c>
      <c r="I14" s="5">
        <v>0</v>
      </c>
      <c r="J14" s="5">
        <v>0</v>
      </c>
    </row>
    <row r="15" spans="1:10">
      <c r="A15" s="6" t="s">
        <v>37</v>
      </c>
      <c r="B15" s="5" t="s">
        <v>41</v>
      </c>
      <c r="C15" s="5">
        <v>212</v>
      </c>
      <c r="D15" s="5">
        <v>5</v>
      </c>
      <c r="E15" s="23">
        <f t="shared" si="0"/>
        <v>2.358490566037736E-2</v>
      </c>
      <c r="F15" s="5">
        <v>4</v>
      </c>
      <c r="G15" s="5">
        <v>95</v>
      </c>
      <c r="H15" s="5">
        <v>0</v>
      </c>
      <c r="I15" s="5">
        <v>0</v>
      </c>
      <c r="J15" s="5">
        <v>0</v>
      </c>
    </row>
    <row r="16" spans="1:10">
      <c r="A16" s="6" t="s">
        <v>38</v>
      </c>
      <c r="B16" s="5" t="s">
        <v>41</v>
      </c>
      <c r="C16" s="5">
        <v>200</v>
      </c>
      <c r="D16" s="5">
        <v>3</v>
      </c>
      <c r="E16" s="23">
        <f t="shared" si="0"/>
        <v>1.4999999999999999E-2</v>
      </c>
      <c r="F16" s="5">
        <v>2</v>
      </c>
      <c r="G16" s="5">
        <v>55</v>
      </c>
      <c r="H16" s="5">
        <v>0</v>
      </c>
      <c r="I16" s="5">
        <v>0</v>
      </c>
      <c r="J16" s="5">
        <v>0</v>
      </c>
    </row>
    <row r="17" spans="1:10">
      <c r="A17" s="6" t="s">
        <v>36</v>
      </c>
      <c r="B17" s="5" t="s">
        <v>41</v>
      </c>
      <c r="C17" s="5">
        <v>235</v>
      </c>
      <c r="D17" s="5">
        <v>2</v>
      </c>
      <c r="E17" s="23">
        <f t="shared" si="0"/>
        <v>8.5106382978723406E-3</v>
      </c>
      <c r="F17" s="5">
        <v>2</v>
      </c>
      <c r="G17" s="5">
        <v>99</v>
      </c>
      <c r="H17" s="5">
        <v>0</v>
      </c>
      <c r="I17" s="5">
        <v>0</v>
      </c>
      <c r="J17" s="5">
        <v>0</v>
      </c>
    </row>
    <row r="19" spans="1:10">
      <c r="C19"/>
    </row>
    <row r="21" spans="1:10">
      <c r="A21" s="19"/>
    </row>
    <row r="23" spans="1:10">
      <c r="A23" s="20"/>
    </row>
    <row r="24" spans="1:10">
      <c r="A24" s="19"/>
    </row>
    <row r="25" spans="1:10">
      <c r="A25" s="19"/>
    </row>
    <row r="26" spans="1:10">
      <c r="A26" s="19"/>
    </row>
    <row r="27" spans="1:10">
      <c r="A27" s="19"/>
    </row>
    <row r="31" spans="1:10">
      <c r="A31" s="19"/>
    </row>
    <row r="33" spans="1:1">
      <c r="A33" s="20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0FDA-C1FF-E841-BE77-CD74E0C349C9}">
  <dimension ref="A1:R53"/>
  <sheetViews>
    <sheetView topLeftCell="A20" workbookViewId="0">
      <selection activeCell="J57" sqref="J57"/>
    </sheetView>
  </sheetViews>
  <sheetFormatPr defaultColWidth="8.85546875" defaultRowHeight="15"/>
  <cols>
    <col min="1" max="1" width="15.42578125" style="4" customWidth="1"/>
    <col min="2" max="2" width="15.42578125" style="3" customWidth="1"/>
    <col min="3" max="5" width="18" style="8" customWidth="1"/>
    <col min="6" max="7" width="8.85546875" style="8"/>
  </cols>
  <sheetData>
    <row r="1" spans="1:18" ht="16.5" thickBot="1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18">
      <c r="A2" s="9">
        <v>1040</v>
      </c>
      <c r="B2" s="74" t="s">
        <v>2</v>
      </c>
      <c r="C2" s="77">
        <v>3012</v>
      </c>
      <c r="D2" s="77">
        <v>2840</v>
      </c>
      <c r="E2" s="80">
        <f>D2/C2</f>
        <v>0.94289508632138119</v>
      </c>
      <c r="F2" s="74">
        <v>1</v>
      </c>
      <c r="G2" s="72">
        <f>F2/C2</f>
        <v>3.3200531208499334E-4</v>
      </c>
      <c r="I2" s="58"/>
      <c r="J2" s="59"/>
      <c r="K2" s="59"/>
      <c r="L2" s="59"/>
      <c r="M2" s="59"/>
      <c r="N2" s="59"/>
      <c r="O2" s="59"/>
      <c r="P2" s="59"/>
      <c r="Q2" s="59"/>
      <c r="R2" s="59"/>
    </row>
    <row r="3" spans="1:18">
      <c r="A3" s="10">
        <v>1041</v>
      </c>
      <c r="B3" s="75"/>
      <c r="C3" s="78"/>
      <c r="D3" s="78"/>
      <c r="E3" s="75"/>
      <c r="F3" s="75"/>
      <c r="G3" s="81"/>
      <c r="I3" s="58"/>
      <c r="J3" s="59"/>
      <c r="K3" s="59"/>
      <c r="L3" s="59"/>
      <c r="M3" s="59"/>
      <c r="N3" s="59"/>
      <c r="O3" s="59"/>
      <c r="P3" s="59"/>
      <c r="Q3" s="59"/>
      <c r="R3" s="59"/>
    </row>
    <row r="4" spans="1:18">
      <c r="A4" s="11">
        <v>1013</v>
      </c>
      <c r="B4" s="75"/>
      <c r="C4" s="78"/>
      <c r="D4" s="78"/>
      <c r="E4" s="75"/>
      <c r="F4" s="75"/>
      <c r="G4" s="81"/>
      <c r="I4" s="58"/>
      <c r="J4" s="59"/>
      <c r="K4" s="59"/>
      <c r="L4" s="59"/>
      <c r="M4" s="59"/>
      <c r="N4" s="59"/>
      <c r="O4" s="59"/>
      <c r="P4" s="59"/>
      <c r="Q4" s="59"/>
      <c r="R4" s="59"/>
    </row>
    <row r="5" spans="1:18" ht="15.75" thickBot="1">
      <c r="A5" s="12">
        <v>1075</v>
      </c>
      <c r="B5" s="76"/>
      <c r="C5" s="79"/>
      <c r="D5" s="79"/>
      <c r="E5" s="76"/>
      <c r="F5" s="76"/>
      <c r="G5" s="73"/>
      <c r="I5" s="58"/>
      <c r="J5" s="59"/>
      <c r="K5" s="59"/>
      <c r="L5" s="59"/>
      <c r="M5" s="59"/>
      <c r="N5" s="59"/>
      <c r="O5" s="59"/>
      <c r="P5" s="59"/>
      <c r="Q5" s="59"/>
      <c r="R5" s="59"/>
    </row>
    <row r="6" spans="1:18">
      <c r="A6" s="9">
        <v>1850</v>
      </c>
      <c r="B6" s="74" t="s">
        <v>3</v>
      </c>
      <c r="C6" s="77">
        <v>44363</v>
      </c>
      <c r="D6" s="77">
        <v>43372</v>
      </c>
      <c r="E6" s="80">
        <f>D6/C6</f>
        <v>0.97766156481752808</v>
      </c>
      <c r="F6" s="74">
        <v>15</v>
      </c>
      <c r="G6" s="72">
        <f>F6/C6</f>
        <v>3.3811960417465004E-4</v>
      </c>
      <c r="I6" s="58"/>
      <c r="J6" s="59"/>
      <c r="K6" s="59"/>
      <c r="L6" s="59"/>
      <c r="M6" s="59"/>
      <c r="N6" s="59"/>
      <c r="O6" s="59"/>
      <c r="P6" s="59"/>
      <c r="Q6" s="59"/>
      <c r="R6" s="59"/>
    </row>
    <row r="7" spans="1:18">
      <c r="A7" s="10">
        <v>1851</v>
      </c>
      <c r="B7" s="75"/>
      <c r="C7" s="78"/>
      <c r="D7" s="78"/>
      <c r="E7" s="75"/>
      <c r="F7" s="75"/>
      <c r="G7" s="81"/>
      <c r="I7" s="58"/>
      <c r="J7" s="59"/>
      <c r="K7" s="59"/>
      <c r="L7" s="59"/>
      <c r="M7" s="59"/>
      <c r="N7" s="59"/>
      <c r="O7" s="59"/>
      <c r="P7" s="59"/>
      <c r="Q7" s="59"/>
      <c r="R7" s="59"/>
    </row>
    <row r="8" spans="1:18">
      <c r="A8" s="10">
        <v>1852</v>
      </c>
      <c r="B8" s="75"/>
      <c r="C8" s="78"/>
      <c r="D8" s="78"/>
      <c r="E8" s="75"/>
      <c r="F8" s="75"/>
      <c r="G8" s="81"/>
      <c r="I8" s="58"/>
      <c r="J8" s="59"/>
      <c r="K8" s="59"/>
      <c r="L8" s="59"/>
      <c r="M8" s="59"/>
      <c r="N8" s="59"/>
      <c r="O8" s="59"/>
      <c r="P8" s="59"/>
      <c r="Q8" s="59"/>
      <c r="R8" s="59"/>
    </row>
    <row r="9" spans="1:18">
      <c r="A9" s="10">
        <v>1853</v>
      </c>
      <c r="B9" s="75"/>
      <c r="C9" s="78"/>
      <c r="D9" s="78"/>
      <c r="E9" s="75"/>
      <c r="F9" s="75"/>
      <c r="G9" s="81"/>
      <c r="I9" s="58"/>
      <c r="J9" s="59"/>
      <c r="K9" s="59"/>
      <c r="L9" s="59"/>
      <c r="M9" s="59"/>
      <c r="N9" s="59"/>
      <c r="O9" s="59"/>
      <c r="P9" s="59"/>
      <c r="Q9" s="59"/>
      <c r="R9" s="59"/>
    </row>
    <row r="10" spans="1:18" ht="15.75" thickBot="1">
      <c r="A10" s="13">
        <v>1854</v>
      </c>
      <c r="B10" s="76"/>
      <c r="C10" s="79"/>
      <c r="D10" s="79"/>
      <c r="E10" s="76"/>
      <c r="F10" s="76"/>
      <c r="G10" s="73"/>
      <c r="I10" s="58"/>
      <c r="J10" s="59"/>
      <c r="K10" s="59"/>
      <c r="L10" s="59"/>
      <c r="M10" s="59"/>
      <c r="N10" s="59"/>
      <c r="O10" s="59"/>
      <c r="P10" s="59"/>
      <c r="Q10" s="59"/>
      <c r="R10" s="59"/>
    </row>
    <row r="11" spans="1:18">
      <c r="A11" s="9">
        <v>1930</v>
      </c>
      <c r="B11" s="74" t="s">
        <v>4</v>
      </c>
      <c r="C11" s="77">
        <v>1436</v>
      </c>
      <c r="D11" s="77">
        <v>1358</v>
      </c>
      <c r="E11" s="80">
        <f>D11/C11</f>
        <v>0.94568245125348194</v>
      </c>
      <c r="F11" s="74">
        <v>1</v>
      </c>
      <c r="G11" s="72">
        <f>F11/C11</f>
        <v>6.9637883008356546E-4</v>
      </c>
      <c r="I11" s="58"/>
      <c r="J11" s="59"/>
      <c r="K11" s="59"/>
      <c r="L11" s="59"/>
      <c r="M11" s="59"/>
      <c r="N11" s="59"/>
      <c r="O11" s="59"/>
      <c r="P11" s="59"/>
      <c r="Q11" s="59"/>
      <c r="R11" s="59"/>
    </row>
    <row r="12" spans="1:18" ht="15.75" thickBot="1">
      <c r="A12" s="13">
        <v>1931</v>
      </c>
      <c r="B12" s="76"/>
      <c r="C12" s="79"/>
      <c r="D12" s="79"/>
      <c r="E12" s="76"/>
      <c r="F12" s="76"/>
      <c r="G12" s="73"/>
      <c r="I12" s="58"/>
      <c r="J12" s="59"/>
      <c r="K12" s="59"/>
      <c r="L12" s="59"/>
      <c r="M12" s="59"/>
      <c r="N12" s="59"/>
      <c r="O12" s="59"/>
      <c r="P12" s="59"/>
      <c r="Q12" s="59"/>
      <c r="R12" s="59"/>
    </row>
    <row r="13" spans="1:18">
      <c r="A13" s="9">
        <v>1970</v>
      </c>
      <c r="B13" s="74" t="s">
        <v>5</v>
      </c>
      <c r="C13" s="77">
        <v>1921</v>
      </c>
      <c r="D13" s="77">
        <v>1817</v>
      </c>
      <c r="E13" s="80">
        <f>D13/C13</f>
        <v>0.94586153045288912</v>
      </c>
      <c r="F13" s="74">
        <v>3</v>
      </c>
      <c r="G13" s="72">
        <f>F13/C13</f>
        <v>1.5616866215512754E-3</v>
      </c>
      <c r="I13" s="58"/>
      <c r="J13" s="59"/>
      <c r="K13" s="59"/>
      <c r="L13" s="59"/>
      <c r="M13" s="59"/>
      <c r="N13" s="59"/>
      <c r="O13" s="59"/>
      <c r="P13" s="59"/>
      <c r="Q13" s="59"/>
      <c r="R13" s="59"/>
    </row>
    <row r="14" spans="1:18">
      <c r="A14" s="11">
        <v>1944</v>
      </c>
      <c r="B14" s="75"/>
      <c r="C14" s="78"/>
      <c r="D14" s="78"/>
      <c r="E14" s="75"/>
      <c r="F14" s="75"/>
      <c r="G14" s="81"/>
      <c r="I14" s="58"/>
      <c r="J14" s="59"/>
      <c r="K14" s="59"/>
      <c r="L14" s="59"/>
      <c r="M14" s="59"/>
      <c r="N14" s="59"/>
      <c r="O14" s="59"/>
      <c r="P14" s="59"/>
      <c r="Q14" s="59"/>
      <c r="R14" s="59"/>
    </row>
    <row r="15" spans="1:18">
      <c r="A15" s="11">
        <v>1915</v>
      </c>
      <c r="B15" s="75"/>
      <c r="C15" s="78"/>
      <c r="D15" s="78"/>
      <c r="E15" s="75"/>
      <c r="F15" s="75"/>
      <c r="G15" s="81"/>
      <c r="I15" s="58"/>
      <c r="J15" s="59"/>
      <c r="K15" s="59"/>
      <c r="L15" s="59"/>
      <c r="M15" s="59"/>
      <c r="N15" s="59"/>
      <c r="O15" s="59"/>
      <c r="P15" s="59"/>
      <c r="Q15" s="59"/>
      <c r="R15" s="59"/>
    </row>
    <row r="16" spans="1:18" ht="15.75" thickBot="1">
      <c r="A16" s="12">
        <v>1971</v>
      </c>
      <c r="B16" s="76"/>
      <c r="C16" s="79"/>
      <c r="D16" s="79"/>
      <c r="E16" s="76"/>
      <c r="F16" s="76"/>
      <c r="G16" s="73"/>
      <c r="I16" s="58"/>
      <c r="J16" s="59"/>
      <c r="K16" s="59"/>
      <c r="L16" s="59"/>
      <c r="M16" s="59"/>
      <c r="N16" s="59"/>
      <c r="O16" s="59"/>
      <c r="P16" s="59"/>
      <c r="Q16" s="59"/>
      <c r="R16" s="59"/>
    </row>
    <row r="17" spans="1:18">
      <c r="A17" s="9">
        <v>2301</v>
      </c>
      <c r="B17" s="74" t="s">
        <v>6</v>
      </c>
      <c r="C17" s="77">
        <v>6595</v>
      </c>
      <c r="D17" s="77">
        <v>6428</v>
      </c>
      <c r="E17" s="80">
        <f>D17/C17</f>
        <v>0.9746777862016679</v>
      </c>
      <c r="F17" s="74">
        <v>6</v>
      </c>
      <c r="G17" s="72">
        <f>F17/C17</f>
        <v>9.0978013646702042E-4</v>
      </c>
      <c r="I17" s="58"/>
      <c r="J17" s="59"/>
      <c r="K17" s="59"/>
      <c r="L17" s="59"/>
      <c r="M17" s="59"/>
      <c r="N17" s="59"/>
      <c r="O17" s="59"/>
      <c r="P17" s="59"/>
      <c r="Q17" s="59"/>
      <c r="R17" s="59"/>
    </row>
    <row r="18" spans="1:18">
      <c r="A18" s="10">
        <v>2302</v>
      </c>
      <c r="B18" s="75"/>
      <c r="C18" s="78"/>
      <c r="D18" s="78"/>
      <c r="E18" s="75"/>
      <c r="F18" s="75"/>
      <c r="G18" s="81"/>
      <c r="I18" s="58"/>
      <c r="J18" s="59"/>
      <c r="K18" s="59"/>
      <c r="L18" s="59"/>
      <c r="M18" s="59"/>
      <c r="N18" s="59"/>
      <c r="O18" s="59"/>
      <c r="P18" s="59"/>
      <c r="Q18" s="59"/>
      <c r="R18" s="59"/>
    </row>
    <row r="19" spans="1:18">
      <c r="A19" s="10">
        <v>2303</v>
      </c>
      <c r="B19" s="75"/>
      <c r="C19" s="78"/>
      <c r="D19" s="78"/>
      <c r="E19" s="75"/>
      <c r="F19" s="75"/>
      <c r="G19" s="81"/>
      <c r="I19" s="58"/>
      <c r="J19" s="59"/>
      <c r="K19" s="59"/>
      <c r="L19" s="59"/>
      <c r="M19" s="59"/>
      <c r="N19" s="59"/>
      <c r="O19" s="59"/>
      <c r="P19" s="59"/>
      <c r="Q19" s="59"/>
      <c r="R19" s="59"/>
    </row>
    <row r="20" spans="1:18">
      <c r="A20" s="10">
        <v>2304</v>
      </c>
      <c r="B20" s="75"/>
      <c r="C20" s="78"/>
      <c r="D20" s="78"/>
      <c r="E20" s="75"/>
      <c r="F20" s="75"/>
      <c r="G20" s="81"/>
      <c r="I20" s="58"/>
      <c r="J20" s="59"/>
      <c r="K20" s="59"/>
      <c r="L20" s="59"/>
      <c r="M20" s="59"/>
      <c r="N20" s="59"/>
      <c r="O20" s="59"/>
      <c r="P20" s="59"/>
      <c r="Q20" s="59"/>
      <c r="R20" s="59"/>
    </row>
    <row r="21" spans="1:18" ht="15.75" thickBot="1">
      <c r="A21" s="13">
        <v>2305</v>
      </c>
      <c r="B21" s="76"/>
      <c r="C21" s="79"/>
      <c r="D21" s="79"/>
      <c r="E21" s="76"/>
      <c r="F21" s="76"/>
      <c r="G21" s="73"/>
      <c r="I21" s="58"/>
      <c r="J21" s="59"/>
      <c r="K21" s="59"/>
      <c r="L21" s="59"/>
      <c r="M21" s="59"/>
      <c r="N21" s="59"/>
      <c r="O21" s="59"/>
      <c r="P21" s="59"/>
      <c r="Q21" s="59"/>
      <c r="R21" s="59"/>
    </row>
    <row r="22" spans="1:18">
      <c r="A22" s="9">
        <v>2345</v>
      </c>
      <c r="B22" s="74" t="s">
        <v>7</v>
      </c>
      <c r="C22" s="77">
        <v>2286</v>
      </c>
      <c r="D22" s="77">
        <v>2100</v>
      </c>
      <c r="E22" s="80">
        <f>D22/C22</f>
        <v>0.9186351706036745</v>
      </c>
      <c r="F22" s="74">
        <v>2</v>
      </c>
      <c r="G22" s="72">
        <f>F22/C22</f>
        <v>8.7489063867016625E-4</v>
      </c>
      <c r="I22" s="58"/>
      <c r="J22" s="59"/>
      <c r="K22" s="59"/>
      <c r="L22" s="59"/>
      <c r="M22" s="59"/>
      <c r="N22" s="59"/>
      <c r="O22" s="59"/>
      <c r="P22" s="59"/>
      <c r="Q22" s="59"/>
      <c r="R22" s="59"/>
    </row>
    <row r="23" spans="1:18">
      <c r="A23" s="11">
        <v>2330</v>
      </c>
      <c r="B23" s="75"/>
      <c r="C23" s="78"/>
      <c r="D23" s="78"/>
      <c r="E23" s="75"/>
      <c r="F23" s="75"/>
      <c r="G23" s="81"/>
      <c r="I23" s="58"/>
      <c r="J23" s="59"/>
      <c r="K23" s="59"/>
      <c r="L23" s="59"/>
      <c r="M23" s="59"/>
      <c r="N23" s="59"/>
      <c r="O23" s="59"/>
      <c r="P23" s="59"/>
      <c r="Q23" s="59"/>
      <c r="R23" s="59"/>
    </row>
    <row r="24" spans="1:18">
      <c r="A24" s="11">
        <v>2332</v>
      </c>
      <c r="B24" s="75"/>
      <c r="C24" s="78"/>
      <c r="D24" s="78"/>
      <c r="E24" s="75"/>
      <c r="F24" s="75"/>
      <c r="G24" s="81"/>
      <c r="I24" s="58"/>
      <c r="J24" s="59"/>
      <c r="K24" s="59"/>
      <c r="L24" s="59"/>
      <c r="M24" s="59"/>
      <c r="N24" s="59"/>
      <c r="O24" s="59"/>
      <c r="P24" s="59"/>
      <c r="Q24" s="59"/>
      <c r="R24" s="59"/>
    </row>
    <row r="25" spans="1:18">
      <c r="A25" s="11">
        <v>2360</v>
      </c>
      <c r="B25" s="75"/>
      <c r="C25" s="78"/>
      <c r="D25" s="78"/>
      <c r="E25" s="75"/>
      <c r="F25" s="75"/>
      <c r="G25" s="81"/>
      <c r="I25" s="58"/>
      <c r="J25" s="59"/>
      <c r="K25" s="59"/>
      <c r="L25" s="59"/>
      <c r="M25" s="59"/>
      <c r="N25" s="59"/>
      <c r="O25" s="59"/>
      <c r="P25" s="59"/>
      <c r="Q25" s="59"/>
      <c r="R25" s="59"/>
    </row>
    <row r="26" spans="1:18">
      <c r="A26" s="10">
        <v>2361</v>
      </c>
      <c r="B26" s="75"/>
      <c r="C26" s="78"/>
      <c r="D26" s="78"/>
      <c r="E26" s="75"/>
      <c r="F26" s="75"/>
      <c r="G26" s="81"/>
      <c r="I26" s="58"/>
      <c r="J26" s="59"/>
      <c r="K26" s="59"/>
      <c r="L26" s="59"/>
      <c r="M26" s="59"/>
      <c r="N26" s="59"/>
      <c r="O26" s="59"/>
      <c r="P26" s="59"/>
      <c r="Q26" s="59"/>
      <c r="R26" s="59"/>
    </row>
    <row r="27" spans="1:18">
      <c r="A27" s="10">
        <v>2362</v>
      </c>
      <c r="B27" s="75"/>
      <c r="C27" s="78"/>
      <c r="D27" s="78"/>
      <c r="E27" s="75"/>
      <c r="F27" s="75"/>
      <c r="G27" s="81"/>
      <c r="I27" s="58"/>
      <c r="J27" s="59"/>
      <c r="K27" s="59"/>
      <c r="L27" s="59"/>
      <c r="M27" s="59"/>
      <c r="N27" s="59"/>
      <c r="O27" s="59"/>
      <c r="P27" s="59"/>
      <c r="Q27" s="59"/>
      <c r="R27" s="59"/>
    </row>
    <row r="28" spans="1:18" ht="15.75" thickBot="1">
      <c r="A28" s="13">
        <v>2381</v>
      </c>
      <c r="B28" s="76"/>
      <c r="C28" s="79"/>
      <c r="D28" s="79"/>
      <c r="E28" s="76"/>
      <c r="F28" s="76"/>
      <c r="G28" s="73"/>
      <c r="I28" s="58"/>
      <c r="J28" s="59"/>
      <c r="K28" s="59"/>
      <c r="L28" s="59"/>
      <c r="M28" s="59"/>
      <c r="N28" s="59"/>
      <c r="O28" s="59"/>
      <c r="P28" s="59"/>
      <c r="Q28" s="59"/>
      <c r="R28" s="59"/>
    </row>
    <row r="29" spans="1:18">
      <c r="A29" s="10">
        <v>2532</v>
      </c>
      <c r="B29" s="74" t="s">
        <v>8</v>
      </c>
      <c r="C29" s="77">
        <v>754</v>
      </c>
      <c r="D29" s="77">
        <v>691</v>
      </c>
      <c r="E29" s="80">
        <f>D29/C29</f>
        <v>0.91644562334217505</v>
      </c>
      <c r="F29" s="74">
        <v>3</v>
      </c>
      <c r="G29" s="72">
        <f>F29/C29</f>
        <v>3.9787798408488064E-3</v>
      </c>
      <c r="I29" s="58"/>
      <c r="J29" s="59"/>
      <c r="K29" s="59"/>
      <c r="L29" s="59"/>
      <c r="M29" s="59"/>
      <c r="N29" s="59"/>
      <c r="O29" s="59"/>
      <c r="P29" s="59"/>
      <c r="Q29" s="59"/>
      <c r="R29" s="59"/>
    </row>
    <row r="30" spans="1:18">
      <c r="A30" s="10">
        <v>2534</v>
      </c>
      <c r="B30" s="75"/>
      <c r="C30" s="78"/>
      <c r="D30" s="78"/>
      <c r="E30" s="75"/>
      <c r="F30" s="75"/>
      <c r="G30" s="81"/>
      <c r="I30" s="58"/>
      <c r="J30" s="59"/>
      <c r="K30" s="59"/>
      <c r="L30" s="59"/>
      <c r="M30" s="59"/>
      <c r="N30" s="59"/>
      <c r="O30" s="59"/>
      <c r="P30" s="59"/>
      <c r="Q30" s="59"/>
      <c r="R30" s="59"/>
    </row>
    <row r="31" spans="1:18">
      <c r="A31" s="10">
        <v>2556</v>
      </c>
      <c r="B31" s="75"/>
      <c r="C31" s="78"/>
      <c r="D31" s="78"/>
      <c r="E31" s="75"/>
      <c r="F31" s="75"/>
      <c r="G31" s="81"/>
      <c r="I31" s="58"/>
      <c r="J31" s="59"/>
      <c r="K31" s="59"/>
      <c r="L31" s="59"/>
      <c r="M31" s="59"/>
      <c r="N31" s="59"/>
      <c r="O31" s="59"/>
      <c r="P31" s="59"/>
      <c r="Q31" s="59"/>
      <c r="R31" s="59"/>
    </row>
    <row r="32" spans="1:18">
      <c r="A32" s="10">
        <v>2542</v>
      </c>
      <c r="B32" s="75"/>
      <c r="C32" s="78"/>
      <c r="D32" s="78"/>
      <c r="E32" s="75"/>
      <c r="F32" s="75"/>
      <c r="G32" s="81"/>
      <c r="I32" s="58"/>
      <c r="J32" s="59"/>
      <c r="K32" s="59"/>
      <c r="L32" s="59"/>
      <c r="M32" s="59"/>
      <c r="N32" s="59"/>
      <c r="O32" s="59"/>
      <c r="P32" s="59"/>
      <c r="Q32" s="59"/>
      <c r="R32" s="59"/>
    </row>
    <row r="33" spans="1:18">
      <c r="A33" s="10">
        <v>2553</v>
      </c>
      <c r="B33" s="75"/>
      <c r="C33" s="78"/>
      <c r="D33" s="78"/>
      <c r="E33" s="75"/>
      <c r="F33" s="75"/>
      <c r="G33" s="81"/>
      <c r="I33" s="58"/>
      <c r="J33" s="59"/>
      <c r="K33" s="59"/>
      <c r="L33" s="59"/>
      <c r="M33" s="59"/>
      <c r="N33" s="59"/>
      <c r="O33" s="59"/>
      <c r="P33" s="59"/>
      <c r="Q33" s="59"/>
      <c r="R33" s="59"/>
    </row>
    <row r="34" spans="1:18">
      <c r="A34" s="10">
        <v>2559</v>
      </c>
      <c r="B34" s="75"/>
      <c r="C34" s="78"/>
      <c r="D34" s="78"/>
      <c r="E34" s="75"/>
      <c r="F34" s="75"/>
      <c r="G34" s="81"/>
      <c r="I34" s="58"/>
      <c r="J34" s="59"/>
      <c r="K34" s="59"/>
      <c r="L34" s="59"/>
      <c r="M34" s="59"/>
      <c r="N34" s="59"/>
      <c r="O34" s="59"/>
      <c r="P34" s="59"/>
      <c r="Q34" s="59"/>
      <c r="R34" s="59"/>
    </row>
    <row r="35" spans="1:18">
      <c r="A35" s="10">
        <v>2561</v>
      </c>
      <c r="B35" s="75"/>
      <c r="C35" s="78"/>
      <c r="D35" s="78"/>
      <c r="E35" s="75"/>
      <c r="F35" s="75"/>
      <c r="G35" s="81"/>
      <c r="I35" s="58"/>
      <c r="J35" s="59"/>
      <c r="K35" s="59"/>
      <c r="L35" s="59"/>
      <c r="M35" s="59"/>
      <c r="N35" s="59"/>
      <c r="O35" s="59"/>
      <c r="P35" s="59"/>
      <c r="Q35" s="59"/>
      <c r="R35" s="59"/>
    </row>
    <row r="36" spans="1:18" ht="15.75" thickBot="1">
      <c r="A36" s="10">
        <v>2562</v>
      </c>
      <c r="B36" s="76"/>
      <c r="C36" s="79"/>
      <c r="D36" s="79"/>
      <c r="E36" s="76"/>
      <c r="F36" s="76"/>
      <c r="G36" s="73"/>
      <c r="I36" s="58"/>
      <c r="J36" s="59"/>
      <c r="K36" s="59"/>
    </row>
    <row r="37" spans="1:18">
      <c r="A37" s="14">
        <v>2537</v>
      </c>
      <c r="B37" s="74" t="s">
        <v>9</v>
      </c>
      <c r="C37" s="77">
        <v>626</v>
      </c>
      <c r="D37" s="77">
        <v>550</v>
      </c>
      <c r="E37" s="80">
        <f>D37/C37</f>
        <v>0.87859424920127793</v>
      </c>
      <c r="F37" s="74">
        <v>0</v>
      </c>
      <c r="G37" s="72">
        <f>F37/C37</f>
        <v>0</v>
      </c>
    </row>
    <row r="38" spans="1:18">
      <c r="A38" s="11">
        <v>2542</v>
      </c>
      <c r="B38" s="75"/>
      <c r="C38" s="78"/>
      <c r="D38" s="78"/>
      <c r="E38" s="75"/>
      <c r="F38" s="75"/>
      <c r="G38" s="81"/>
    </row>
    <row r="39" spans="1:18">
      <c r="A39" s="10">
        <v>2561</v>
      </c>
      <c r="B39" s="75"/>
      <c r="C39" s="78"/>
      <c r="D39" s="78"/>
      <c r="E39" s="75"/>
      <c r="F39" s="75"/>
      <c r="G39" s="81"/>
    </row>
    <row r="40" spans="1:18">
      <c r="A40" s="10">
        <v>2562</v>
      </c>
      <c r="B40" s="75"/>
      <c r="C40" s="78"/>
      <c r="D40" s="78"/>
      <c r="E40" s="75"/>
      <c r="F40" s="75"/>
      <c r="G40" s="81"/>
    </row>
    <row r="41" spans="1:18">
      <c r="A41" s="11">
        <v>2563</v>
      </c>
      <c r="B41" s="75"/>
      <c r="C41" s="78"/>
      <c r="D41" s="78"/>
      <c r="E41" s="75"/>
      <c r="F41" s="75"/>
      <c r="G41" s="81"/>
    </row>
    <row r="42" spans="1:18">
      <c r="A42" s="11">
        <v>2644</v>
      </c>
      <c r="B42" s="75"/>
      <c r="C42" s="78"/>
      <c r="D42" s="78"/>
      <c r="E42" s="75"/>
      <c r="F42" s="75"/>
      <c r="G42" s="81"/>
    </row>
    <row r="43" spans="1:18" ht="15.75" thickBot="1">
      <c r="A43" s="13">
        <v>2649</v>
      </c>
      <c r="B43" s="76"/>
      <c r="C43" s="79"/>
      <c r="D43" s="79"/>
      <c r="E43" s="76"/>
      <c r="F43" s="76"/>
      <c r="G43" s="73"/>
    </row>
    <row r="44" spans="1:18" ht="15.75" thickBot="1">
      <c r="A44" s="15">
        <v>1464</v>
      </c>
      <c r="B44" s="16" t="s">
        <v>10</v>
      </c>
      <c r="C44" s="31">
        <v>76</v>
      </c>
      <c r="D44" s="31">
        <v>66</v>
      </c>
      <c r="E44" s="28">
        <f>D44/C44</f>
        <v>0.86842105263157898</v>
      </c>
      <c r="F44" s="16">
        <v>0</v>
      </c>
      <c r="G44" s="17">
        <f>F44/C44</f>
        <v>0</v>
      </c>
    </row>
    <row r="45" spans="1:18">
      <c r="A45" s="9">
        <v>1469</v>
      </c>
      <c r="B45" s="74" t="s">
        <v>11</v>
      </c>
      <c r="C45" s="77">
        <v>62</v>
      </c>
      <c r="D45" s="77">
        <v>60</v>
      </c>
      <c r="E45" s="80">
        <f>D45/C45</f>
        <v>0.967741935483871</v>
      </c>
      <c r="F45" s="74">
        <v>0</v>
      </c>
      <c r="G45" s="72">
        <v>0</v>
      </c>
    </row>
    <row r="46" spans="1:18" ht="15.75" thickBot="1">
      <c r="A46" s="13">
        <v>1474</v>
      </c>
      <c r="B46" s="76"/>
      <c r="C46" s="79"/>
      <c r="D46" s="79"/>
      <c r="E46" s="76"/>
      <c r="F46" s="76"/>
      <c r="G46" s="73"/>
    </row>
    <row r="48" spans="1:18">
      <c r="C48" s="71"/>
      <c r="D48" s="71"/>
      <c r="F48" s="71"/>
    </row>
    <row r="49" spans="3:6">
      <c r="C49" s="71"/>
      <c r="D49" s="71"/>
      <c r="F49" s="71"/>
    </row>
    <row r="50" spans="3:6">
      <c r="C50" s="71"/>
      <c r="D50" s="71"/>
      <c r="F50" s="71"/>
    </row>
    <row r="53" spans="3:6">
      <c r="C53" s="71"/>
      <c r="D53" s="71"/>
      <c r="F53" s="71"/>
    </row>
  </sheetData>
  <mergeCells count="54">
    <mergeCell ref="G2:G5"/>
    <mergeCell ref="B2:B5"/>
    <mergeCell ref="C2:C5"/>
    <mergeCell ref="D2:D5"/>
    <mergeCell ref="E2:E5"/>
    <mergeCell ref="F2:F5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</mergeCells>
  <conditionalFormatting sqref="A29:A36">
    <cfRule type="duplicateValues" dxfId="67" priority="6"/>
  </conditionalFormatting>
  <conditionalFormatting sqref="A47:A1048576 A1:A5">
    <cfRule type="duplicateValues" dxfId="66" priority="5"/>
  </conditionalFormatting>
  <conditionalFormatting sqref="A47:A1048576 A1:A24">
    <cfRule type="duplicateValues" dxfId="65" priority="4"/>
  </conditionalFormatting>
  <conditionalFormatting sqref="A11:A16">
    <cfRule type="duplicateValues" dxfId="64" priority="3"/>
  </conditionalFormatting>
  <conditionalFormatting sqref="A22:A24">
    <cfRule type="duplicateValues" dxfId="63" priority="2"/>
  </conditionalFormatting>
  <conditionalFormatting sqref="A25:A28">
    <cfRule type="duplicateValues" dxfId="62" priority="7"/>
  </conditionalFormatting>
  <conditionalFormatting sqref="A17:A21">
    <cfRule type="duplicateValues" dxfId="61" priority="8"/>
  </conditionalFormatting>
  <conditionalFormatting sqref="A6:A10">
    <cfRule type="duplicateValues" dxfId="60" priority="9"/>
  </conditionalFormatting>
  <conditionalFormatting sqref="A46">
    <cfRule type="duplicateValues" dxfId="59" priority="1"/>
  </conditionalFormatting>
  <conditionalFormatting sqref="A37 A41">
    <cfRule type="duplicateValues" dxfId="58" priority="10"/>
  </conditionalFormatting>
  <conditionalFormatting sqref="A38:A40 A42:A45">
    <cfRule type="duplicateValues" dxfId="57" priority="11"/>
  </conditionalFormatting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74D5-B901-C64C-859B-16EE43BABD01}">
  <dimension ref="A1:F11"/>
  <sheetViews>
    <sheetView workbookViewId="0">
      <selection activeCell="C10" sqref="C10:C12"/>
    </sheetView>
  </sheetViews>
  <sheetFormatPr defaultColWidth="11.42578125" defaultRowHeight="15"/>
  <cols>
    <col min="1" max="1" width="57.140625" bestFit="1" customWidth="1"/>
    <col min="3" max="3" width="14.85546875" bestFit="1" customWidth="1"/>
    <col min="4" max="4" width="14.140625" bestFit="1" customWidth="1"/>
  </cols>
  <sheetData>
    <row r="1" spans="1:6">
      <c r="A1" s="44" t="s">
        <v>43</v>
      </c>
      <c r="B1" s="45" t="s">
        <v>12</v>
      </c>
      <c r="C1" s="45" t="s">
        <v>44</v>
      </c>
      <c r="D1" s="45" t="s">
        <v>27</v>
      </c>
      <c r="E1" s="45" t="s">
        <v>13</v>
      </c>
      <c r="F1" s="46" t="s">
        <v>14</v>
      </c>
    </row>
    <row r="2" spans="1:6">
      <c r="A2" s="40" t="s">
        <v>46</v>
      </c>
      <c r="B2" s="29">
        <v>17982</v>
      </c>
      <c r="C2" s="29">
        <v>12595</v>
      </c>
      <c r="D2" s="23">
        <f>C2/B2</f>
        <v>0.70042264486708927</v>
      </c>
      <c r="E2" s="5">
        <v>27</v>
      </c>
      <c r="F2" s="47">
        <v>1.5E-3</v>
      </c>
    </row>
    <row r="3" spans="1:6">
      <c r="A3" s="40" t="s">
        <v>47</v>
      </c>
      <c r="B3" s="29">
        <v>17879</v>
      </c>
      <c r="C3" s="29">
        <v>12437</v>
      </c>
      <c r="D3" s="23">
        <f t="shared" ref="D3:D7" si="0">C3/B3</f>
        <v>0.69562056043402876</v>
      </c>
      <c r="E3" s="5">
        <v>13</v>
      </c>
      <c r="F3" s="47">
        <v>6.9999999999999999E-4</v>
      </c>
    </row>
    <row r="4" spans="1:6">
      <c r="A4" s="40" t="s">
        <v>22</v>
      </c>
      <c r="B4" s="29">
        <v>14585</v>
      </c>
      <c r="C4" s="29">
        <v>9874</v>
      </c>
      <c r="D4" s="23">
        <f t="shared" si="0"/>
        <v>0.67699691463832701</v>
      </c>
      <c r="E4" s="5">
        <v>20</v>
      </c>
      <c r="F4" s="47">
        <v>1.4E-3</v>
      </c>
    </row>
    <row r="5" spans="1:6">
      <c r="A5" s="40" t="s">
        <v>23</v>
      </c>
      <c r="B5" s="29">
        <v>14395</v>
      </c>
      <c r="C5" s="29">
        <v>10003</v>
      </c>
      <c r="D5" s="23">
        <f t="shared" si="0"/>
        <v>0.69489406043765201</v>
      </c>
      <c r="E5" s="5">
        <v>15</v>
      </c>
      <c r="F5" s="47">
        <v>1E-3</v>
      </c>
    </row>
    <row r="6" spans="1:6">
      <c r="A6" s="40" t="s">
        <v>48</v>
      </c>
      <c r="B6" s="29">
        <v>11411</v>
      </c>
      <c r="C6" s="29">
        <v>7798</v>
      </c>
      <c r="D6" s="23">
        <f t="shared" si="0"/>
        <v>0.68337569012356503</v>
      </c>
      <c r="E6" s="5">
        <v>13</v>
      </c>
      <c r="F6" s="47">
        <v>1.1000000000000001E-3</v>
      </c>
    </row>
    <row r="7" spans="1:6">
      <c r="A7" s="40" t="s">
        <v>49</v>
      </c>
      <c r="B7" s="29">
        <v>6628</v>
      </c>
      <c r="C7" s="29">
        <v>1778</v>
      </c>
      <c r="D7" s="23">
        <f t="shared" si="0"/>
        <v>0.26825588412794205</v>
      </c>
      <c r="E7" s="5">
        <v>15</v>
      </c>
      <c r="F7" s="47">
        <v>2.3E-3</v>
      </c>
    </row>
    <row r="8" spans="1:6" ht="15.75" thickBot="1">
      <c r="A8" s="48" t="s">
        <v>45</v>
      </c>
      <c r="B8" s="49">
        <f>SUM(B2:B7)</f>
        <v>82880</v>
      </c>
      <c r="C8" s="49">
        <f>SUM(C2:C7)</f>
        <v>54485</v>
      </c>
      <c r="D8" s="50">
        <f>C8/B8</f>
        <v>0.65739623552123549</v>
      </c>
      <c r="E8" s="51">
        <f>SUM(E2:E7)</f>
        <v>103</v>
      </c>
      <c r="F8" s="52">
        <f t="shared" ref="F8" si="1">E8/B8</f>
        <v>1.2427606177606177E-3</v>
      </c>
    </row>
    <row r="9" spans="1:6">
      <c r="B9" s="3"/>
      <c r="C9" s="3"/>
      <c r="D9" s="3"/>
      <c r="E9" s="3"/>
    </row>
    <row r="10" spans="1:6">
      <c r="B10" s="55"/>
      <c r="C10" s="55"/>
    </row>
    <row r="11" spans="1:6">
      <c r="B11" s="19"/>
      <c r="C11" s="19"/>
    </row>
  </sheetData>
  <hyperlinks>
    <hyperlink ref="A2" r:id="rId1" display="https://preview-desk.thetradedesk.com/Creatives/ClickTrackingPreview?CreativeId=pamcaaa5&amp;Token=226565c29149b687dc99fea154016795&amp;IsShare=True" xr:uid="{A8E751D9-265A-4A48-B64A-49E55DD23C24}"/>
    <hyperlink ref="A4" r:id="rId2" display="https://preview-desk.thetradedesk.com/Creatives/ClickTrackingPreview?CreativeId=nrnywa0v&amp;Token=f8e6a3410ce4c6bd78683af66f38651b&amp;IsShare=True" xr:uid="{9BC6CAAD-4D6F-974A-83C8-A44802A02279}"/>
    <hyperlink ref="A5" r:id="rId3" display="https://preview-desk.thetradedesk.com/Creatives/ClickTrackingPreview?CreativeId=1gqz6ba5&amp;Token=c3c931d73acbb3abab8609b9ffcb427c&amp;IsShare=True" xr:uid="{78AA0EEC-619A-1C45-8485-15A370B584CA}"/>
    <hyperlink ref="A6" r:id="rId4" display="https://preview-desk.thetradedesk.com/Creatives/ClickTrackingPreview?CreativeId=antapd6m&amp;Token=419f21d002392184ff50e48587235e96&amp;IsShare=True" xr:uid="{151AC84C-2931-974C-96BA-E13DC00B7A51}"/>
    <hyperlink ref="A7" r:id="rId5" display="https://preview-desk.thetradedesk.com/Creatives/ClickTrackingPreview?CreativeId=xwxjdmy0&amp;Token=34010c9b302fac9809f29f928e4b6d75&amp;IsShare=True" xr:uid="{D8ADDB97-5098-BC42-B23D-BD5C18B9FA5E}"/>
  </hyperlinks>
  <pageMargins left="0.7" right="0.7" top="0.75" bottom="0.75" header="0.3" footer="0.3"/>
  <pageSetup orientation="portrait" horizontalDpi="360" verticalDpi="36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31B0-39DD-9E44-96EB-BFE6F2F0AFD2}">
  <dimension ref="A1:R52"/>
  <sheetViews>
    <sheetView topLeftCell="A15" workbookViewId="0">
      <selection activeCell="C48" sqref="C48"/>
    </sheetView>
  </sheetViews>
  <sheetFormatPr defaultColWidth="8.85546875" defaultRowHeight="15"/>
  <cols>
    <col min="1" max="1" width="15.42578125" style="4" customWidth="1"/>
    <col min="2" max="2" width="15.42578125" style="3" customWidth="1"/>
    <col min="3" max="5" width="18" style="8" customWidth="1"/>
    <col min="6" max="7" width="8.85546875" style="8"/>
  </cols>
  <sheetData>
    <row r="1" spans="1:18" ht="16.5" thickBot="1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  <c r="I1" s="61"/>
      <c r="J1" s="61"/>
      <c r="K1" s="61"/>
      <c r="L1" s="61"/>
      <c r="M1" s="61"/>
      <c r="N1" s="61"/>
      <c r="O1" s="61"/>
      <c r="P1" s="61"/>
      <c r="Q1" s="61"/>
    </row>
    <row r="2" spans="1:18">
      <c r="A2" s="9">
        <v>1040</v>
      </c>
      <c r="B2" s="84" t="s">
        <v>2</v>
      </c>
      <c r="C2" s="93">
        <v>4634</v>
      </c>
      <c r="D2" s="93">
        <v>2825</v>
      </c>
      <c r="E2" s="80">
        <f>D2/C2</f>
        <v>0.60962451445835131</v>
      </c>
      <c r="F2" s="84">
        <v>13</v>
      </c>
      <c r="G2" s="82">
        <f>F2/C2</f>
        <v>2.8053517479499353E-3</v>
      </c>
      <c r="I2" s="61"/>
      <c r="J2" s="61"/>
      <c r="K2" s="61"/>
      <c r="L2" s="61"/>
      <c r="M2" s="61"/>
      <c r="N2" s="61"/>
      <c r="O2" s="61"/>
      <c r="P2" s="61"/>
      <c r="Q2" s="61"/>
    </row>
    <row r="3" spans="1:18">
      <c r="A3" s="10">
        <v>1041</v>
      </c>
      <c r="B3" s="85"/>
      <c r="C3" s="94"/>
      <c r="D3" s="94"/>
      <c r="E3" s="90"/>
      <c r="F3" s="85"/>
      <c r="G3" s="92"/>
      <c r="I3" s="61"/>
      <c r="J3" s="62"/>
      <c r="K3" s="63"/>
      <c r="L3" s="63"/>
      <c r="M3" s="63"/>
      <c r="N3" s="61"/>
      <c r="O3" s="61"/>
      <c r="P3" s="61"/>
      <c r="Q3" s="61"/>
    </row>
    <row r="4" spans="1:18">
      <c r="A4" s="11">
        <v>1013</v>
      </c>
      <c r="B4" s="85"/>
      <c r="C4" s="94"/>
      <c r="D4" s="94"/>
      <c r="E4" s="90"/>
      <c r="F4" s="85"/>
      <c r="G4" s="92"/>
      <c r="I4" s="61"/>
      <c r="J4" s="64"/>
      <c r="K4" s="65"/>
      <c r="L4" s="65"/>
      <c r="M4" s="65"/>
      <c r="N4" s="61"/>
      <c r="O4" s="61"/>
      <c r="P4" s="61"/>
      <c r="Q4" s="61"/>
    </row>
    <row r="5" spans="1:18" ht="15.75" thickBot="1">
      <c r="A5" s="12">
        <v>1075</v>
      </c>
      <c r="B5" s="86"/>
      <c r="C5" s="95"/>
      <c r="D5" s="95"/>
      <c r="E5" s="91"/>
      <c r="F5" s="86"/>
      <c r="G5" s="83"/>
      <c r="I5" s="61"/>
      <c r="J5" s="66"/>
      <c r="K5" s="67"/>
      <c r="L5" s="67"/>
      <c r="M5" s="67"/>
      <c r="N5" s="61"/>
      <c r="O5" s="61"/>
      <c r="P5" s="61"/>
      <c r="Q5" s="61"/>
    </row>
    <row r="6" spans="1:18">
      <c r="A6" s="9">
        <v>1850</v>
      </c>
      <c r="B6" s="84" t="s">
        <v>3</v>
      </c>
      <c r="C6" s="87">
        <v>14351</v>
      </c>
      <c r="D6" s="93">
        <v>9299</v>
      </c>
      <c r="E6" s="80">
        <f>D6/C6</f>
        <v>0.64796878266322899</v>
      </c>
      <c r="F6" s="84">
        <v>23</v>
      </c>
      <c r="G6" s="82">
        <f>F6/C6</f>
        <v>1.6026757717232248E-3</v>
      </c>
      <c r="I6" s="61"/>
      <c r="J6" s="66"/>
      <c r="K6" s="67"/>
      <c r="L6" s="67"/>
      <c r="M6" s="67"/>
      <c r="N6" s="61"/>
      <c r="O6" s="61"/>
      <c r="P6" s="61"/>
      <c r="Q6" s="61"/>
    </row>
    <row r="7" spans="1:18">
      <c r="A7" s="10">
        <v>1851</v>
      </c>
      <c r="B7" s="85"/>
      <c r="C7" s="88"/>
      <c r="D7" s="94"/>
      <c r="E7" s="90"/>
      <c r="F7" s="85"/>
      <c r="G7" s="92"/>
      <c r="I7" s="61"/>
      <c r="J7" s="66"/>
      <c r="K7" s="67"/>
      <c r="L7" s="67"/>
      <c r="M7" s="65"/>
      <c r="N7" s="68"/>
      <c r="O7" s="68"/>
      <c r="P7" s="68"/>
      <c r="Q7" s="68"/>
      <c r="R7" s="58"/>
    </row>
    <row r="8" spans="1:18">
      <c r="A8" s="10">
        <v>1852</v>
      </c>
      <c r="B8" s="85"/>
      <c r="C8" s="88"/>
      <c r="D8" s="94"/>
      <c r="E8" s="90"/>
      <c r="F8" s="85"/>
      <c r="G8" s="92"/>
      <c r="I8" s="61"/>
      <c r="J8" s="66"/>
      <c r="K8" s="67"/>
      <c r="L8" s="67"/>
      <c r="M8" s="65"/>
      <c r="N8" s="69"/>
      <c r="O8" s="69"/>
      <c r="P8" s="69"/>
      <c r="Q8" s="69"/>
      <c r="R8" s="59"/>
    </row>
    <row r="9" spans="1:18">
      <c r="A9" s="10">
        <v>1853</v>
      </c>
      <c r="B9" s="85"/>
      <c r="C9" s="88"/>
      <c r="D9" s="94"/>
      <c r="E9" s="90"/>
      <c r="F9" s="85"/>
      <c r="G9" s="92"/>
      <c r="I9" s="61"/>
      <c r="J9" s="66"/>
      <c r="K9" s="67"/>
      <c r="L9" s="67"/>
      <c r="M9" s="65"/>
      <c r="N9" s="69"/>
      <c r="O9" s="69"/>
      <c r="P9" s="69"/>
      <c r="Q9" s="69"/>
      <c r="R9" s="59"/>
    </row>
    <row r="10" spans="1:18" ht="15.75" thickBot="1">
      <c r="A10" s="13">
        <v>1854</v>
      </c>
      <c r="B10" s="86"/>
      <c r="C10" s="89"/>
      <c r="D10" s="95"/>
      <c r="E10" s="91"/>
      <c r="F10" s="86"/>
      <c r="G10" s="83"/>
      <c r="I10" s="61"/>
      <c r="J10" s="66"/>
      <c r="K10" s="67"/>
      <c r="L10" s="67"/>
      <c r="M10" s="65"/>
      <c r="N10" s="69"/>
      <c r="O10" s="69"/>
      <c r="P10" s="69"/>
      <c r="Q10" s="69"/>
      <c r="R10" s="59"/>
    </row>
    <row r="11" spans="1:18">
      <c r="A11" s="9">
        <v>1930</v>
      </c>
      <c r="B11" s="84" t="s">
        <v>4</v>
      </c>
      <c r="C11" s="87">
        <v>1324</v>
      </c>
      <c r="D11" s="93">
        <v>709</v>
      </c>
      <c r="E11" s="80">
        <f>D11/C11</f>
        <v>0.53549848942598188</v>
      </c>
      <c r="F11" s="84">
        <v>2</v>
      </c>
      <c r="G11" s="82">
        <f>F11/C11</f>
        <v>1.5105740181268882E-3</v>
      </c>
      <c r="I11" s="61"/>
      <c r="J11" s="66"/>
      <c r="K11" s="67"/>
      <c r="L11" s="67"/>
      <c r="M11" s="65"/>
      <c r="N11" s="69"/>
      <c r="O11" s="69"/>
      <c r="P11" s="69"/>
      <c r="Q11" s="69"/>
      <c r="R11" s="59"/>
    </row>
    <row r="12" spans="1:18" ht="15.75" thickBot="1">
      <c r="A12" s="13">
        <v>1931</v>
      </c>
      <c r="B12" s="86"/>
      <c r="C12" s="89"/>
      <c r="D12" s="95"/>
      <c r="E12" s="91"/>
      <c r="F12" s="86"/>
      <c r="G12" s="83"/>
      <c r="I12" s="61"/>
      <c r="J12" s="66"/>
      <c r="K12" s="67"/>
      <c r="L12" s="67"/>
      <c r="M12" s="65"/>
      <c r="N12" s="69"/>
      <c r="O12" s="69"/>
      <c r="P12" s="69"/>
      <c r="Q12" s="69"/>
      <c r="R12" s="59"/>
    </row>
    <row r="13" spans="1:18">
      <c r="A13" s="9">
        <v>1970</v>
      </c>
      <c r="B13" s="84" t="s">
        <v>5</v>
      </c>
      <c r="C13" s="87">
        <v>4454</v>
      </c>
      <c r="D13" s="93">
        <v>3155</v>
      </c>
      <c r="E13" s="80">
        <f>D13/C13</f>
        <v>0.70835204310731925</v>
      </c>
      <c r="F13" s="84">
        <v>5</v>
      </c>
      <c r="G13" s="82">
        <f>F13/C13</f>
        <v>1.1225864391558151E-3</v>
      </c>
      <c r="I13" s="61"/>
      <c r="J13" s="66"/>
      <c r="K13" s="67"/>
      <c r="L13" s="67"/>
      <c r="M13" s="65"/>
      <c r="N13" s="69"/>
      <c r="O13" s="69"/>
      <c r="P13" s="69"/>
      <c r="Q13" s="69"/>
      <c r="R13" s="59"/>
    </row>
    <row r="14" spans="1:18">
      <c r="A14" s="11">
        <v>1944</v>
      </c>
      <c r="B14" s="85"/>
      <c r="C14" s="88"/>
      <c r="D14" s="94"/>
      <c r="E14" s="90"/>
      <c r="F14" s="85"/>
      <c r="G14" s="92"/>
      <c r="I14" s="61"/>
      <c r="J14" s="66"/>
      <c r="K14" s="67"/>
      <c r="L14" s="67"/>
      <c r="M14" s="65"/>
      <c r="N14" s="69"/>
      <c r="O14" s="69"/>
      <c r="P14" s="69"/>
      <c r="Q14" s="69"/>
      <c r="R14" s="59"/>
    </row>
    <row r="15" spans="1:18">
      <c r="A15" s="11">
        <v>1915</v>
      </c>
      <c r="B15" s="85"/>
      <c r="C15" s="88"/>
      <c r="D15" s="94"/>
      <c r="E15" s="90"/>
      <c r="F15" s="85"/>
      <c r="G15" s="92"/>
      <c r="I15" s="61"/>
      <c r="J15" s="66"/>
      <c r="K15" s="67"/>
      <c r="L15" s="67"/>
      <c r="M15" s="67"/>
      <c r="N15" s="69"/>
      <c r="O15" s="69"/>
      <c r="P15" s="69"/>
      <c r="Q15" s="69"/>
      <c r="R15" s="59"/>
    </row>
    <row r="16" spans="1:18" ht="15.75" thickBot="1">
      <c r="A16" s="12">
        <v>1971</v>
      </c>
      <c r="B16" s="86"/>
      <c r="C16" s="89"/>
      <c r="D16" s="95"/>
      <c r="E16" s="91"/>
      <c r="F16" s="86"/>
      <c r="G16" s="83"/>
      <c r="I16" s="61"/>
      <c r="J16" s="66"/>
      <c r="K16" s="67"/>
      <c r="L16" s="67"/>
      <c r="M16" s="67"/>
      <c r="N16" s="69"/>
      <c r="O16" s="69"/>
      <c r="P16" s="69"/>
      <c r="Q16" s="69"/>
      <c r="R16" s="59"/>
    </row>
    <row r="17" spans="1:18">
      <c r="A17" s="9">
        <v>2301</v>
      </c>
      <c r="B17" s="84" t="s">
        <v>6</v>
      </c>
      <c r="C17" s="87">
        <v>50570</v>
      </c>
      <c r="D17" s="77">
        <v>33135</v>
      </c>
      <c r="E17" s="80">
        <f>D17/C17</f>
        <v>0.65523037373937121</v>
      </c>
      <c r="F17" s="84">
        <v>45</v>
      </c>
      <c r="G17" s="82">
        <f>F17/C17</f>
        <v>8.8985564563970733E-4</v>
      </c>
      <c r="I17" s="61"/>
      <c r="J17" s="66"/>
      <c r="K17" s="67"/>
      <c r="L17" s="67"/>
      <c r="M17" s="67"/>
      <c r="N17" s="69"/>
      <c r="O17" s="69"/>
      <c r="P17" s="69"/>
      <c r="Q17" s="69"/>
      <c r="R17" s="59"/>
    </row>
    <row r="18" spans="1:18">
      <c r="A18" s="10">
        <v>2302</v>
      </c>
      <c r="B18" s="85"/>
      <c r="C18" s="88"/>
      <c r="D18" s="78"/>
      <c r="E18" s="90"/>
      <c r="F18" s="85"/>
      <c r="G18" s="92"/>
      <c r="I18" s="70"/>
      <c r="J18" s="66"/>
      <c r="K18" s="67"/>
      <c r="L18" s="67"/>
      <c r="M18" s="67"/>
      <c r="N18" s="69"/>
      <c r="O18" s="69"/>
      <c r="P18" s="69"/>
      <c r="Q18" s="69"/>
      <c r="R18" s="59"/>
    </row>
    <row r="19" spans="1:18">
      <c r="A19" s="10">
        <v>2303</v>
      </c>
      <c r="B19" s="85"/>
      <c r="C19" s="88"/>
      <c r="D19" s="78"/>
      <c r="E19" s="90"/>
      <c r="F19" s="85"/>
      <c r="G19" s="92"/>
      <c r="I19" s="61"/>
      <c r="J19" s="66"/>
      <c r="K19" s="67"/>
      <c r="L19" s="67"/>
      <c r="M19" s="67"/>
      <c r="N19" s="69"/>
      <c r="O19" s="69"/>
      <c r="P19" s="69"/>
      <c r="Q19" s="69"/>
      <c r="R19" s="59"/>
    </row>
    <row r="20" spans="1:18">
      <c r="A20" s="10">
        <v>2304</v>
      </c>
      <c r="B20" s="85"/>
      <c r="C20" s="88"/>
      <c r="D20" s="78"/>
      <c r="E20" s="90"/>
      <c r="F20" s="85"/>
      <c r="G20" s="92"/>
      <c r="I20" s="61"/>
      <c r="J20" s="66"/>
      <c r="K20" s="67"/>
      <c r="L20" s="67"/>
      <c r="M20" s="67"/>
      <c r="N20" s="69"/>
      <c r="O20" s="69"/>
      <c r="P20" s="69"/>
      <c r="Q20" s="69"/>
      <c r="R20" s="59"/>
    </row>
    <row r="21" spans="1:18" ht="15.75" thickBot="1">
      <c r="A21" s="13">
        <v>2305</v>
      </c>
      <c r="B21" s="86"/>
      <c r="C21" s="89"/>
      <c r="D21" s="79"/>
      <c r="E21" s="91"/>
      <c r="F21" s="86"/>
      <c r="G21" s="83"/>
      <c r="I21" s="61"/>
      <c r="J21" s="66"/>
      <c r="K21" s="67"/>
      <c r="L21" s="67"/>
      <c r="M21" s="67"/>
      <c r="N21" s="69"/>
      <c r="O21" s="69"/>
      <c r="P21" s="69"/>
      <c r="Q21" s="69"/>
      <c r="R21" s="59"/>
    </row>
    <row r="22" spans="1:18">
      <c r="A22" s="9">
        <v>2345</v>
      </c>
      <c r="B22" s="84" t="s">
        <v>7</v>
      </c>
      <c r="C22" s="87">
        <v>4303</v>
      </c>
      <c r="D22" s="77">
        <v>3483</v>
      </c>
      <c r="E22" s="80">
        <f>D22/C22</f>
        <v>0.80943527771322332</v>
      </c>
      <c r="F22" s="84">
        <v>12</v>
      </c>
      <c r="G22" s="82">
        <f>F22/C22</f>
        <v>2.7887520334650244E-3</v>
      </c>
      <c r="I22" s="61"/>
      <c r="J22" s="66"/>
      <c r="K22" s="67"/>
      <c r="L22" s="67"/>
      <c r="M22" s="67"/>
      <c r="N22" s="69"/>
      <c r="O22" s="69"/>
      <c r="P22" s="69"/>
      <c r="Q22" s="69"/>
      <c r="R22" s="59"/>
    </row>
    <row r="23" spans="1:18">
      <c r="A23" s="11">
        <v>2330</v>
      </c>
      <c r="B23" s="85"/>
      <c r="C23" s="88"/>
      <c r="D23" s="78"/>
      <c r="E23" s="90"/>
      <c r="F23" s="85"/>
      <c r="G23" s="92"/>
      <c r="I23" s="61"/>
      <c r="J23" s="66"/>
      <c r="K23" s="67"/>
      <c r="L23" s="67"/>
      <c r="M23" s="67"/>
      <c r="N23" s="69"/>
      <c r="O23" s="69"/>
      <c r="P23" s="69"/>
      <c r="Q23" s="69"/>
      <c r="R23" s="59"/>
    </row>
    <row r="24" spans="1:18">
      <c r="A24" s="11">
        <v>2332</v>
      </c>
      <c r="B24" s="85"/>
      <c r="C24" s="88"/>
      <c r="D24" s="78"/>
      <c r="E24" s="90"/>
      <c r="F24" s="85"/>
      <c r="G24" s="92"/>
      <c r="I24" s="61"/>
      <c r="J24" s="66"/>
      <c r="K24" s="67"/>
      <c r="L24" s="67"/>
      <c r="M24" s="67"/>
      <c r="N24" s="69"/>
      <c r="O24" s="69"/>
      <c r="P24" s="69"/>
      <c r="Q24" s="69"/>
      <c r="R24" s="59"/>
    </row>
    <row r="25" spans="1:18">
      <c r="A25" s="11">
        <v>2360</v>
      </c>
      <c r="B25" s="85"/>
      <c r="C25" s="88"/>
      <c r="D25" s="78"/>
      <c r="E25" s="90"/>
      <c r="F25" s="85"/>
      <c r="G25" s="92"/>
      <c r="I25" s="61"/>
      <c r="J25" s="66"/>
      <c r="K25" s="67"/>
      <c r="L25" s="67"/>
      <c r="M25" s="67"/>
      <c r="N25" s="69"/>
      <c r="O25" s="69"/>
      <c r="P25" s="69"/>
      <c r="Q25" s="69"/>
      <c r="R25" s="59"/>
    </row>
    <row r="26" spans="1:18">
      <c r="A26" s="10">
        <v>2361</v>
      </c>
      <c r="B26" s="85"/>
      <c r="C26" s="88"/>
      <c r="D26" s="78"/>
      <c r="E26" s="90"/>
      <c r="F26" s="85"/>
      <c r="G26" s="92"/>
      <c r="I26" s="61"/>
      <c r="J26" s="66"/>
      <c r="K26" s="67"/>
      <c r="L26" s="67"/>
      <c r="M26" s="67"/>
      <c r="N26" s="61"/>
      <c r="O26" s="61"/>
      <c r="P26" s="61"/>
      <c r="Q26" s="61"/>
    </row>
    <row r="27" spans="1:18">
      <c r="A27" s="10">
        <v>2362</v>
      </c>
      <c r="B27" s="85"/>
      <c r="C27" s="88"/>
      <c r="D27" s="78"/>
      <c r="E27" s="90"/>
      <c r="F27" s="85"/>
      <c r="G27" s="92"/>
      <c r="I27" s="61"/>
      <c r="J27" s="66"/>
      <c r="K27" s="67"/>
      <c r="L27" s="67"/>
      <c r="M27" s="67"/>
      <c r="N27" s="61"/>
      <c r="O27" s="61"/>
      <c r="P27" s="61"/>
      <c r="Q27" s="61"/>
    </row>
    <row r="28" spans="1:18" ht="15.75" thickBot="1">
      <c r="A28" s="13">
        <v>2381</v>
      </c>
      <c r="B28" s="86"/>
      <c r="C28" s="89"/>
      <c r="D28" s="79"/>
      <c r="E28" s="91"/>
      <c r="F28" s="86"/>
      <c r="G28" s="83"/>
      <c r="I28" s="61"/>
      <c r="J28" s="66"/>
      <c r="K28" s="67"/>
      <c r="L28" s="67"/>
      <c r="M28" s="67"/>
      <c r="N28" s="61"/>
      <c r="O28" s="61"/>
      <c r="P28" s="61"/>
      <c r="Q28" s="61"/>
    </row>
    <row r="29" spans="1:18">
      <c r="A29" s="10">
        <v>2532</v>
      </c>
      <c r="B29" s="84" t="s">
        <v>8</v>
      </c>
      <c r="C29" s="87">
        <v>1216</v>
      </c>
      <c r="D29" s="77">
        <v>820</v>
      </c>
      <c r="E29" s="80">
        <f>D29/C29</f>
        <v>0.67434210526315785</v>
      </c>
      <c r="F29" s="84">
        <v>1</v>
      </c>
      <c r="G29" s="82">
        <f>F29/C29</f>
        <v>8.2236842105263153E-4</v>
      </c>
      <c r="I29" s="61"/>
      <c r="J29" s="66"/>
      <c r="K29" s="67"/>
      <c r="L29" s="67"/>
      <c r="M29" s="67"/>
      <c r="N29" s="61"/>
      <c r="O29" s="61"/>
      <c r="P29" s="61"/>
      <c r="Q29" s="61"/>
    </row>
    <row r="30" spans="1:18">
      <c r="A30" s="10">
        <v>2534</v>
      </c>
      <c r="B30" s="85"/>
      <c r="C30" s="88"/>
      <c r="D30" s="78"/>
      <c r="E30" s="90"/>
      <c r="F30" s="85"/>
      <c r="G30" s="92"/>
      <c r="I30" s="61"/>
      <c r="J30" s="62"/>
      <c r="K30" s="63"/>
      <c r="L30" s="63"/>
      <c r="M30" s="63"/>
      <c r="N30" s="61"/>
      <c r="O30" s="61"/>
      <c r="P30" s="61"/>
      <c r="Q30" s="61"/>
    </row>
    <row r="31" spans="1:18">
      <c r="A31" s="10">
        <v>2556</v>
      </c>
      <c r="B31" s="85"/>
      <c r="C31" s="88"/>
      <c r="D31" s="78"/>
      <c r="E31" s="90"/>
      <c r="F31" s="85"/>
      <c r="G31" s="92"/>
      <c r="I31" s="61"/>
      <c r="J31" s="66"/>
      <c r="K31" s="67"/>
      <c r="L31" s="67"/>
      <c r="M31" s="67"/>
      <c r="N31" s="61"/>
      <c r="O31" s="61"/>
      <c r="P31" s="61"/>
      <c r="Q31" s="61"/>
    </row>
    <row r="32" spans="1:18">
      <c r="A32" s="10">
        <v>2542</v>
      </c>
      <c r="B32" s="85"/>
      <c r="C32" s="88"/>
      <c r="D32" s="78"/>
      <c r="E32" s="90"/>
      <c r="F32" s="85"/>
      <c r="G32" s="92"/>
      <c r="I32" s="61"/>
      <c r="J32" s="66"/>
      <c r="K32" s="67"/>
      <c r="L32" s="67"/>
      <c r="M32" s="67"/>
      <c r="N32" s="61"/>
      <c r="O32" s="61"/>
      <c r="P32" s="61"/>
      <c r="Q32" s="61"/>
    </row>
    <row r="33" spans="1:17">
      <c r="A33" s="10">
        <v>2553</v>
      </c>
      <c r="B33" s="85"/>
      <c r="C33" s="88"/>
      <c r="D33" s="78"/>
      <c r="E33" s="90"/>
      <c r="F33" s="85"/>
      <c r="G33" s="92"/>
      <c r="I33" s="61"/>
      <c r="J33" s="61"/>
      <c r="K33" s="61"/>
      <c r="L33" s="61"/>
      <c r="M33" s="61"/>
      <c r="N33" s="61"/>
      <c r="O33" s="61"/>
      <c r="P33" s="61"/>
      <c r="Q33" s="61"/>
    </row>
    <row r="34" spans="1:17">
      <c r="A34" s="10">
        <v>2559</v>
      </c>
      <c r="B34" s="85"/>
      <c r="C34" s="88"/>
      <c r="D34" s="78"/>
      <c r="E34" s="90"/>
      <c r="F34" s="85"/>
      <c r="G34" s="92"/>
      <c r="I34" s="61"/>
      <c r="J34" s="61"/>
      <c r="K34" s="61"/>
      <c r="L34" s="61"/>
      <c r="M34" s="61"/>
      <c r="N34" s="61"/>
      <c r="O34" s="61"/>
      <c r="P34" s="61"/>
      <c r="Q34" s="61"/>
    </row>
    <row r="35" spans="1:17">
      <c r="A35" s="10">
        <v>2561</v>
      </c>
      <c r="B35" s="85"/>
      <c r="C35" s="88"/>
      <c r="D35" s="78"/>
      <c r="E35" s="90"/>
      <c r="F35" s="85"/>
      <c r="G35" s="92"/>
      <c r="I35" s="61"/>
      <c r="J35" s="61"/>
      <c r="K35" s="61"/>
      <c r="L35" s="61"/>
      <c r="M35" s="61"/>
      <c r="N35" s="61"/>
      <c r="O35" s="61"/>
      <c r="P35" s="61"/>
      <c r="Q35" s="61"/>
    </row>
    <row r="36" spans="1:17" ht="15.75" thickBot="1">
      <c r="A36" s="10">
        <v>2562</v>
      </c>
      <c r="B36" s="86"/>
      <c r="C36" s="89"/>
      <c r="D36" s="79"/>
      <c r="E36" s="91"/>
      <c r="F36" s="86"/>
      <c r="G36" s="83"/>
      <c r="I36" s="61"/>
      <c r="J36" s="61"/>
      <c r="K36" s="61"/>
      <c r="L36" s="61"/>
      <c r="M36" s="61"/>
      <c r="N36" s="61"/>
      <c r="O36" s="61"/>
      <c r="P36" s="61"/>
      <c r="Q36" s="61"/>
    </row>
    <row r="37" spans="1:17">
      <c r="A37" s="14">
        <v>2537</v>
      </c>
      <c r="B37" s="84" t="s">
        <v>9</v>
      </c>
      <c r="C37" s="87">
        <v>1831</v>
      </c>
      <c r="D37" s="77">
        <v>953</v>
      </c>
      <c r="E37" s="80">
        <f>D37/C37</f>
        <v>0.5204806116876024</v>
      </c>
      <c r="F37" s="84">
        <v>2</v>
      </c>
      <c r="G37" s="82">
        <f>F37/C37</f>
        <v>1.0922992900054614E-3</v>
      </c>
      <c r="I37" s="61"/>
      <c r="J37" s="61"/>
      <c r="K37" s="61"/>
      <c r="L37" s="61"/>
      <c r="M37" s="61"/>
      <c r="N37" s="61"/>
      <c r="O37" s="61"/>
      <c r="P37" s="61"/>
      <c r="Q37" s="61"/>
    </row>
    <row r="38" spans="1:17">
      <c r="A38" s="11">
        <v>2542</v>
      </c>
      <c r="B38" s="85"/>
      <c r="C38" s="88"/>
      <c r="D38" s="78"/>
      <c r="E38" s="90"/>
      <c r="F38" s="85"/>
      <c r="G38" s="92"/>
    </row>
    <row r="39" spans="1:17">
      <c r="A39" s="10">
        <v>2561</v>
      </c>
      <c r="B39" s="85"/>
      <c r="C39" s="88"/>
      <c r="D39" s="78"/>
      <c r="E39" s="90"/>
      <c r="F39" s="85"/>
      <c r="G39" s="92"/>
    </row>
    <row r="40" spans="1:17">
      <c r="A40" s="10">
        <v>2562</v>
      </c>
      <c r="B40" s="85"/>
      <c r="C40" s="88"/>
      <c r="D40" s="78"/>
      <c r="E40" s="90"/>
      <c r="F40" s="85"/>
      <c r="G40" s="92"/>
    </row>
    <row r="41" spans="1:17">
      <c r="A41" s="11">
        <v>2563</v>
      </c>
      <c r="B41" s="85"/>
      <c r="C41" s="88"/>
      <c r="D41" s="78"/>
      <c r="E41" s="90"/>
      <c r="F41" s="85"/>
      <c r="G41" s="92"/>
    </row>
    <row r="42" spans="1:17">
      <c r="A42" s="11">
        <v>2644</v>
      </c>
      <c r="B42" s="85"/>
      <c r="C42" s="88"/>
      <c r="D42" s="78"/>
      <c r="E42" s="90"/>
      <c r="F42" s="85"/>
      <c r="G42" s="92"/>
    </row>
    <row r="43" spans="1:17" ht="15.75" thickBot="1">
      <c r="A43" s="13">
        <v>2649</v>
      </c>
      <c r="B43" s="86"/>
      <c r="C43" s="89"/>
      <c r="D43" s="79"/>
      <c r="E43" s="91"/>
      <c r="F43" s="86"/>
      <c r="G43" s="83"/>
    </row>
    <row r="44" spans="1:17" ht="15.75" thickBot="1">
      <c r="A44" s="15">
        <v>1464</v>
      </c>
      <c r="B44" s="16" t="s">
        <v>10</v>
      </c>
      <c r="C44" s="60">
        <v>129</v>
      </c>
      <c r="D44" s="31">
        <v>60</v>
      </c>
      <c r="E44" s="28">
        <f>D44/C44</f>
        <v>0.46511627906976744</v>
      </c>
      <c r="F44" s="16">
        <v>0</v>
      </c>
      <c r="G44" s="17">
        <f>F44/C44</f>
        <v>0</v>
      </c>
    </row>
    <row r="45" spans="1:17">
      <c r="A45" s="9">
        <v>1469</v>
      </c>
      <c r="B45" s="84" t="s">
        <v>11</v>
      </c>
      <c r="C45" s="87">
        <v>68</v>
      </c>
      <c r="D45" s="77">
        <v>46</v>
      </c>
      <c r="E45" s="80">
        <f>D45/C45</f>
        <v>0.67647058823529416</v>
      </c>
      <c r="F45" s="84" t="s">
        <v>50</v>
      </c>
      <c r="G45" s="82">
        <f>C5</f>
        <v>0</v>
      </c>
    </row>
    <row r="46" spans="1:17" ht="15.75" thickBot="1">
      <c r="A46" s="13">
        <v>1474</v>
      </c>
      <c r="B46" s="86"/>
      <c r="C46" s="89"/>
      <c r="D46" s="79"/>
      <c r="E46" s="91"/>
      <c r="F46" s="86"/>
      <c r="G46" s="83"/>
    </row>
    <row r="52" spans="3:6">
      <c r="C52" s="71"/>
      <c r="D52" s="71"/>
      <c r="F52" s="71"/>
    </row>
  </sheetData>
  <mergeCells count="54">
    <mergeCell ref="G2:G5"/>
    <mergeCell ref="B2:B5"/>
    <mergeCell ref="C2:C5"/>
    <mergeCell ref="D2:D5"/>
    <mergeCell ref="E2:E5"/>
    <mergeCell ref="F2:F5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</mergeCells>
  <conditionalFormatting sqref="A29:A36">
    <cfRule type="duplicateValues" dxfId="56" priority="2"/>
  </conditionalFormatting>
  <conditionalFormatting sqref="A47:A1048576 A1:A5">
    <cfRule type="duplicateValues" dxfId="55" priority="4"/>
  </conditionalFormatting>
  <conditionalFormatting sqref="A47:A1048576 A1:A24">
    <cfRule type="duplicateValues" dxfId="54" priority="5"/>
  </conditionalFormatting>
  <conditionalFormatting sqref="A11:A16">
    <cfRule type="duplicateValues" dxfId="53" priority="6"/>
  </conditionalFormatting>
  <conditionalFormatting sqref="A22:A24">
    <cfRule type="duplicateValues" dxfId="52" priority="7"/>
  </conditionalFormatting>
  <conditionalFormatting sqref="A25:A28">
    <cfRule type="duplicateValues" dxfId="51" priority="8"/>
  </conditionalFormatting>
  <conditionalFormatting sqref="A17:A21">
    <cfRule type="duplicateValues" dxfId="50" priority="9"/>
  </conditionalFormatting>
  <conditionalFormatting sqref="A6:A10">
    <cfRule type="duplicateValues" dxfId="49" priority="10"/>
  </conditionalFormatting>
  <conditionalFormatting sqref="A46">
    <cfRule type="duplicateValues" dxfId="48" priority="3"/>
  </conditionalFormatting>
  <conditionalFormatting sqref="A37 A41">
    <cfRule type="duplicateValues" dxfId="47" priority="11"/>
  </conditionalFormatting>
  <conditionalFormatting sqref="A38:A40 A42:A45">
    <cfRule type="duplicateValues" dxfId="46" priority="12"/>
  </conditionalFormatting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3C48-147F-424B-93F5-39400D649473}">
  <dimension ref="A1:D8"/>
  <sheetViews>
    <sheetView zoomScale="125" zoomScaleNormal="125" workbookViewId="0">
      <selection activeCell="D14" sqref="D14"/>
    </sheetView>
  </sheetViews>
  <sheetFormatPr defaultColWidth="11.42578125" defaultRowHeight="15"/>
  <cols>
    <col min="1" max="1" width="26" bestFit="1" customWidth="1"/>
  </cols>
  <sheetData>
    <row r="1" spans="1:4">
      <c r="A1" s="35" t="s">
        <v>15</v>
      </c>
      <c r="B1" s="36" t="s">
        <v>12</v>
      </c>
      <c r="C1" s="36" t="s">
        <v>13</v>
      </c>
      <c r="D1" s="37" t="s">
        <v>14</v>
      </c>
    </row>
    <row r="2" spans="1:4">
      <c r="A2" s="38" t="s">
        <v>16</v>
      </c>
      <c r="B2" s="29">
        <v>31155</v>
      </c>
      <c r="C2" s="29">
        <v>29</v>
      </c>
      <c r="D2" s="39">
        <f>C2/B2</f>
        <v>9.3082972235596214E-4</v>
      </c>
    </row>
    <row r="3" spans="1:4">
      <c r="A3" s="40" t="s">
        <v>17</v>
      </c>
      <c r="B3" s="29">
        <v>8869</v>
      </c>
      <c r="C3" s="29">
        <v>12</v>
      </c>
      <c r="D3" s="39">
        <f t="shared" ref="D3:D4" si="0">C3/B3</f>
        <v>1.3530273988048259E-3</v>
      </c>
    </row>
    <row r="4" spans="1:4" ht="15.75" thickBot="1">
      <c r="A4" s="41" t="s">
        <v>18</v>
      </c>
      <c r="B4" s="42">
        <v>2775</v>
      </c>
      <c r="C4" s="42">
        <v>10</v>
      </c>
      <c r="D4" s="43">
        <f t="shared" si="0"/>
        <v>3.6036036036036037E-3</v>
      </c>
    </row>
    <row r="5" spans="1:4">
      <c r="B5" s="19"/>
    </row>
    <row r="6" spans="1:4">
      <c r="B6" s="19"/>
      <c r="C6" s="19"/>
    </row>
    <row r="7" spans="1:4">
      <c r="B7" s="55"/>
      <c r="C7" s="55"/>
    </row>
    <row r="8" spans="1:4">
      <c r="B8" s="19"/>
      <c r="C8" s="19"/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CCDB-2EB5-B945-91B1-D25E0993CF79}">
  <dimension ref="A1:R131"/>
  <sheetViews>
    <sheetView topLeftCell="A15" workbookViewId="0">
      <selection activeCell="I52" sqref="I52"/>
    </sheetView>
  </sheetViews>
  <sheetFormatPr defaultColWidth="8.85546875" defaultRowHeight="15"/>
  <cols>
    <col min="1" max="1" width="15.42578125" style="4" customWidth="1"/>
    <col min="2" max="2" width="15.42578125" style="3" customWidth="1"/>
    <col min="3" max="3" width="18" style="8" customWidth="1"/>
    <col min="4" max="5" width="8.85546875" style="8"/>
    <col min="9" max="9" width="32.140625" bestFit="1" customWidth="1"/>
  </cols>
  <sheetData>
    <row r="1" spans="1:11" ht="16.5" thickBot="1">
      <c r="A1" s="1" t="s">
        <v>0</v>
      </c>
      <c r="B1" s="2" t="s">
        <v>1</v>
      </c>
      <c r="C1" s="7" t="s">
        <v>12</v>
      </c>
      <c r="D1" s="7" t="s">
        <v>13</v>
      </c>
      <c r="E1" s="7" t="s">
        <v>14</v>
      </c>
    </row>
    <row r="2" spans="1:11">
      <c r="A2" s="9">
        <v>1040</v>
      </c>
      <c r="B2" s="84" t="s">
        <v>2</v>
      </c>
      <c r="C2" s="96">
        <v>3853</v>
      </c>
      <c r="D2" s="84">
        <v>4</v>
      </c>
      <c r="E2" s="82">
        <f>D2/C2</f>
        <v>1.0381520892810796E-3</v>
      </c>
    </row>
    <row r="3" spans="1:11">
      <c r="A3" s="10">
        <v>1041</v>
      </c>
      <c r="B3" s="85"/>
      <c r="C3" s="98"/>
      <c r="D3" s="85"/>
      <c r="E3" s="92"/>
      <c r="I3" s="58"/>
      <c r="J3" s="59"/>
      <c r="K3" s="59"/>
    </row>
    <row r="4" spans="1:11">
      <c r="A4" s="11">
        <v>1013</v>
      </c>
      <c r="B4" s="85"/>
      <c r="C4" s="98"/>
      <c r="D4" s="85"/>
      <c r="E4" s="92"/>
      <c r="I4" s="58"/>
      <c r="J4" s="59"/>
      <c r="K4" s="59"/>
    </row>
    <row r="5" spans="1:11" ht="15.75" thickBot="1">
      <c r="A5" s="12">
        <v>1075</v>
      </c>
      <c r="B5" s="86"/>
      <c r="C5" s="97"/>
      <c r="D5" s="86"/>
      <c r="E5" s="83"/>
      <c r="I5" s="58"/>
      <c r="J5" s="59"/>
      <c r="K5" s="59"/>
    </row>
    <row r="6" spans="1:11">
      <c r="A6" s="9">
        <v>1850</v>
      </c>
      <c r="B6" s="84" t="s">
        <v>3</v>
      </c>
      <c r="C6" s="96">
        <v>8480</v>
      </c>
      <c r="D6" s="84">
        <v>11</v>
      </c>
      <c r="E6" s="82">
        <f>D6/C6</f>
        <v>1.2971698113207546E-3</v>
      </c>
      <c r="I6" s="58"/>
      <c r="J6" s="59"/>
      <c r="K6" s="59"/>
    </row>
    <row r="7" spans="1:11">
      <c r="A7" s="10">
        <v>1851</v>
      </c>
      <c r="B7" s="85"/>
      <c r="C7" s="98"/>
      <c r="D7" s="85"/>
      <c r="E7" s="92"/>
      <c r="I7" s="58"/>
      <c r="J7" s="59"/>
      <c r="K7" s="59"/>
    </row>
    <row r="8" spans="1:11">
      <c r="A8" s="10">
        <v>1852</v>
      </c>
      <c r="B8" s="85"/>
      <c r="C8" s="98"/>
      <c r="D8" s="85"/>
      <c r="E8" s="92"/>
      <c r="I8" s="58"/>
      <c r="J8" s="59"/>
      <c r="K8" s="59"/>
    </row>
    <row r="9" spans="1:11">
      <c r="A9" s="10">
        <v>1853</v>
      </c>
      <c r="B9" s="85"/>
      <c r="C9" s="98"/>
      <c r="D9" s="85"/>
      <c r="E9" s="92"/>
      <c r="I9" s="58"/>
      <c r="J9" s="59"/>
      <c r="K9" s="59"/>
    </row>
    <row r="10" spans="1:11" ht="15.75" thickBot="1">
      <c r="A10" s="13">
        <v>1854</v>
      </c>
      <c r="B10" s="86"/>
      <c r="C10" s="97"/>
      <c r="D10" s="86"/>
      <c r="E10" s="83"/>
      <c r="I10" s="58"/>
      <c r="J10" s="59"/>
      <c r="K10" s="59"/>
    </row>
    <row r="11" spans="1:11">
      <c r="A11" s="9">
        <v>1930</v>
      </c>
      <c r="B11" s="84" t="s">
        <v>4</v>
      </c>
      <c r="C11" s="96">
        <v>3130</v>
      </c>
      <c r="D11" s="84">
        <v>0</v>
      </c>
      <c r="E11" s="82">
        <f>D11/C11</f>
        <v>0</v>
      </c>
      <c r="I11" s="58"/>
      <c r="J11" s="59"/>
      <c r="K11" s="59"/>
    </row>
    <row r="12" spans="1:11" ht="15.75" thickBot="1">
      <c r="A12" s="13">
        <v>1931</v>
      </c>
      <c r="B12" s="86"/>
      <c r="C12" s="97"/>
      <c r="D12" s="86"/>
      <c r="E12" s="83"/>
      <c r="I12" s="58"/>
      <c r="J12" s="59"/>
      <c r="K12" s="59"/>
    </row>
    <row r="13" spans="1:11">
      <c r="A13" s="9">
        <v>1970</v>
      </c>
      <c r="B13" s="84" t="s">
        <v>5</v>
      </c>
      <c r="C13" s="96">
        <v>3162</v>
      </c>
      <c r="D13" s="84">
        <v>8</v>
      </c>
      <c r="E13" s="82">
        <f>D13/C13</f>
        <v>2.5300442757748261E-3</v>
      </c>
      <c r="I13" s="58"/>
      <c r="J13" s="59"/>
      <c r="K13" s="59"/>
    </row>
    <row r="14" spans="1:11">
      <c r="A14" s="11">
        <v>1944</v>
      </c>
      <c r="B14" s="85"/>
      <c r="C14" s="98"/>
      <c r="D14" s="85"/>
      <c r="E14" s="92"/>
      <c r="I14" s="58"/>
      <c r="J14" s="59"/>
      <c r="K14" s="59"/>
    </row>
    <row r="15" spans="1:11">
      <c r="A15" s="11">
        <v>1915</v>
      </c>
      <c r="B15" s="85"/>
      <c r="C15" s="98"/>
      <c r="D15" s="85"/>
      <c r="E15" s="92"/>
      <c r="I15" s="58"/>
      <c r="J15" s="59"/>
      <c r="K15" s="59"/>
    </row>
    <row r="16" spans="1:11" ht="15.75" thickBot="1">
      <c r="A16" s="12">
        <v>1971</v>
      </c>
      <c r="B16" s="86"/>
      <c r="C16" s="97"/>
      <c r="D16" s="86"/>
      <c r="E16" s="83"/>
      <c r="I16" s="58"/>
      <c r="J16" s="59"/>
      <c r="K16" s="59"/>
    </row>
    <row r="17" spans="1:18">
      <c r="A17" s="9">
        <v>2301</v>
      </c>
      <c r="B17" s="84" t="s">
        <v>6</v>
      </c>
      <c r="C17" s="96">
        <v>13768</v>
      </c>
      <c r="D17" s="84">
        <v>17</v>
      </c>
      <c r="E17" s="82">
        <f>D17/C17</f>
        <v>1.2347472399767577E-3</v>
      </c>
      <c r="I17" s="58"/>
      <c r="J17" s="59"/>
      <c r="K17" s="59"/>
    </row>
    <row r="18" spans="1:18">
      <c r="A18" s="10">
        <v>2302</v>
      </c>
      <c r="B18" s="85"/>
      <c r="C18" s="98"/>
      <c r="D18" s="85"/>
      <c r="E18" s="92"/>
      <c r="I18" s="58"/>
      <c r="J18" s="59"/>
      <c r="K18" s="59"/>
    </row>
    <row r="19" spans="1:18">
      <c r="A19" s="10">
        <v>2303</v>
      </c>
      <c r="B19" s="85"/>
      <c r="C19" s="98"/>
      <c r="D19" s="85"/>
      <c r="E19" s="92"/>
      <c r="I19" s="58"/>
      <c r="J19" s="59"/>
      <c r="K19" s="59"/>
    </row>
    <row r="20" spans="1:18" ht="15.75">
      <c r="A20" s="10">
        <v>2304</v>
      </c>
      <c r="B20" s="85"/>
      <c r="C20" s="98"/>
      <c r="D20" s="85"/>
      <c r="E20" s="92"/>
      <c r="I20" s="33"/>
    </row>
    <row r="21" spans="1:18" ht="16.5" thickBot="1">
      <c r="A21" s="13">
        <v>2305</v>
      </c>
      <c r="B21" s="86"/>
      <c r="C21" s="97"/>
      <c r="D21" s="86"/>
      <c r="E21" s="83"/>
      <c r="I21" s="34"/>
    </row>
    <row r="22" spans="1:18" ht="15.75">
      <c r="A22" s="9">
        <v>2345</v>
      </c>
      <c r="B22" s="84" t="s">
        <v>7</v>
      </c>
      <c r="C22" s="96">
        <v>6385</v>
      </c>
      <c r="D22" s="84">
        <v>5</v>
      </c>
      <c r="E22" s="82">
        <f>D22/C22</f>
        <v>7.8308535630383712E-4</v>
      </c>
      <c r="I22" s="33"/>
    </row>
    <row r="23" spans="1:18" ht="15.75">
      <c r="A23" s="11">
        <v>2330</v>
      </c>
      <c r="B23" s="85"/>
      <c r="C23" s="98"/>
      <c r="D23" s="85"/>
      <c r="E23" s="92"/>
      <c r="I23" s="33"/>
    </row>
    <row r="24" spans="1:18" ht="15.75">
      <c r="A24" s="11">
        <v>2332</v>
      </c>
      <c r="B24" s="85"/>
      <c r="C24" s="98"/>
      <c r="D24" s="85"/>
      <c r="E24" s="92"/>
      <c r="I24" s="33"/>
    </row>
    <row r="25" spans="1:18" ht="15.75">
      <c r="A25" s="11">
        <v>2360</v>
      </c>
      <c r="B25" s="85"/>
      <c r="C25" s="98"/>
      <c r="D25" s="85"/>
      <c r="E25" s="92"/>
      <c r="I25" s="33"/>
    </row>
    <row r="26" spans="1:18">
      <c r="A26" s="10">
        <v>2361</v>
      </c>
      <c r="B26" s="85"/>
      <c r="C26" s="98"/>
      <c r="D26" s="85"/>
      <c r="E26" s="92"/>
      <c r="I26" s="58"/>
      <c r="J26" s="59"/>
      <c r="K26" s="59"/>
      <c r="L26" s="59"/>
      <c r="M26" s="59"/>
      <c r="N26" s="59"/>
      <c r="O26" s="59"/>
      <c r="P26" s="59"/>
      <c r="Q26" s="59"/>
      <c r="R26" s="59"/>
    </row>
    <row r="27" spans="1:18">
      <c r="A27" s="10">
        <v>2362</v>
      </c>
      <c r="B27" s="85"/>
      <c r="C27" s="98"/>
      <c r="D27" s="85"/>
      <c r="E27" s="92"/>
      <c r="I27" s="58"/>
      <c r="J27" s="59"/>
      <c r="K27" s="59"/>
      <c r="L27" s="59"/>
      <c r="M27" s="59"/>
      <c r="N27" s="59"/>
      <c r="O27" s="59"/>
      <c r="P27" s="59"/>
      <c r="Q27" s="59"/>
      <c r="R27" s="59"/>
    </row>
    <row r="28" spans="1:18" ht="15.75" thickBot="1">
      <c r="A28" s="13">
        <v>2381</v>
      </c>
      <c r="B28" s="86"/>
      <c r="C28" s="97"/>
      <c r="D28" s="86"/>
      <c r="E28" s="83"/>
      <c r="I28" s="58"/>
      <c r="J28" s="59"/>
      <c r="K28" s="59"/>
      <c r="L28" s="59"/>
      <c r="M28" s="59"/>
      <c r="N28" s="59"/>
      <c r="O28" s="59"/>
      <c r="P28" s="59"/>
      <c r="Q28" s="59"/>
      <c r="R28" s="59"/>
    </row>
    <row r="29" spans="1:18">
      <c r="A29" s="10">
        <v>2532</v>
      </c>
      <c r="B29" s="84" t="s">
        <v>8</v>
      </c>
      <c r="C29" s="96">
        <v>1865</v>
      </c>
      <c r="D29" s="84">
        <v>4</v>
      </c>
      <c r="E29" s="82">
        <f>D29/C29</f>
        <v>2.1447721179624667E-3</v>
      </c>
      <c r="I29" s="58"/>
      <c r="J29" s="59"/>
      <c r="K29" s="59"/>
      <c r="L29" s="59"/>
      <c r="M29" s="59"/>
      <c r="N29" s="59"/>
      <c r="O29" s="59"/>
      <c r="P29" s="59"/>
      <c r="Q29" s="59"/>
      <c r="R29" s="59"/>
    </row>
    <row r="30" spans="1:18">
      <c r="A30" s="10">
        <v>2534</v>
      </c>
      <c r="B30" s="85"/>
      <c r="C30" s="98"/>
      <c r="D30" s="85"/>
      <c r="E30" s="92"/>
      <c r="I30" s="58"/>
      <c r="J30" s="59"/>
      <c r="K30" s="59"/>
      <c r="L30" s="59"/>
      <c r="M30" s="59"/>
      <c r="N30" s="59"/>
      <c r="O30" s="59"/>
      <c r="P30" s="59"/>
      <c r="Q30" s="59"/>
      <c r="R30" s="59"/>
    </row>
    <row r="31" spans="1:18">
      <c r="A31" s="10">
        <v>2556</v>
      </c>
      <c r="B31" s="85"/>
      <c r="C31" s="98"/>
      <c r="D31" s="85"/>
      <c r="E31" s="92"/>
      <c r="I31" s="58"/>
      <c r="J31" s="59"/>
      <c r="K31" s="59"/>
      <c r="L31" s="59"/>
      <c r="M31" s="59"/>
      <c r="N31" s="59"/>
      <c r="O31" s="59"/>
      <c r="P31" s="59"/>
      <c r="Q31" s="59"/>
      <c r="R31" s="59"/>
    </row>
    <row r="32" spans="1:18">
      <c r="A32" s="10">
        <v>2542</v>
      </c>
      <c r="B32" s="85"/>
      <c r="C32" s="98"/>
      <c r="D32" s="85"/>
      <c r="E32" s="92"/>
      <c r="I32" s="58"/>
      <c r="J32" s="59"/>
      <c r="K32" s="59"/>
      <c r="L32" s="59"/>
      <c r="M32" s="59"/>
      <c r="N32" s="59"/>
      <c r="O32" s="59"/>
      <c r="P32" s="59"/>
      <c r="Q32" s="59"/>
      <c r="R32" s="59"/>
    </row>
    <row r="33" spans="1:18">
      <c r="A33" s="10">
        <v>2553</v>
      </c>
      <c r="B33" s="85"/>
      <c r="C33" s="98"/>
      <c r="D33" s="85"/>
      <c r="E33" s="92"/>
      <c r="I33" s="58"/>
      <c r="J33" s="59"/>
      <c r="K33" s="59"/>
      <c r="L33" s="59"/>
      <c r="M33" s="59"/>
      <c r="N33" s="59"/>
      <c r="O33" s="59"/>
      <c r="P33" s="59"/>
      <c r="Q33" s="59"/>
      <c r="R33" s="59"/>
    </row>
    <row r="34" spans="1:18">
      <c r="A34" s="10">
        <v>2559</v>
      </c>
      <c r="B34" s="85"/>
      <c r="C34" s="98"/>
      <c r="D34" s="85"/>
      <c r="E34" s="92"/>
      <c r="I34" s="58"/>
      <c r="J34" s="59"/>
      <c r="K34" s="59"/>
      <c r="L34" s="59"/>
      <c r="M34" s="59"/>
      <c r="N34" s="59"/>
      <c r="O34" s="59"/>
      <c r="P34" s="59"/>
      <c r="Q34" s="59"/>
      <c r="R34" s="59"/>
    </row>
    <row r="35" spans="1:18">
      <c r="A35" s="10">
        <v>2561</v>
      </c>
      <c r="B35" s="85"/>
      <c r="C35" s="98"/>
      <c r="D35" s="85"/>
      <c r="E35" s="92"/>
      <c r="I35" s="58"/>
      <c r="J35" s="59"/>
      <c r="K35" s="59"/>
      <c r="L35" s="59"/>
      <c r="M35" s="59"/>
      <c r="N35" s="59"/>
      <c r="O35" s="59"/>
      <c r="P35" s="59"/>
      <c r="Q35" s="59"/>
      <c r="R35" s="59"/>
    </row>
    <row r="36" spans="1:18" ht="15.75" thickBot="1">
      <c r="A36" s="10">
        <v>2562</v>
      </c>
      <c r="B36" s="86"/>
      <c r="C36" s="97"/>
      <c r="D36" s="86"/>
      <c r="E36" s="83"/>
      <c r="I36" s="58"/>
      <c r="J36" s="59"/>
      <c r="K36" s="59"/>
      <c r="L36" s="59"/>
      <c r="M36" s="59"/>
      <c r="N36" s="59"/>
      <c r="O36" s="59"/>
      <c r="P36" s="59"/>
      <c r="Q36" s="59"/>
      <c r="R36" s="59"/>
    </row>
    <row r="37" spans="1:18">
      <c r="A37" s="14">
        <v>2537</v>
      </c>
      <c r="B37" s="84" t="s">
        <v>9</v>
      </c>
      <c r="C37" s="96">
        <v>1941</v>
      </c>
      <c r="D37" s="84">
        <v>2</v>
      </c>
      <c r="E37" s="82">
        <f>D37/C37</f>
        <v>1.0303967027305513E-3</v>
      </c>
      <c r="I37" s="58"/>
      <c r="J37" s="59"/>
      <c r="K37" s="59"/>
      <c r="L37" s="59"/>
      <c r="M37" s="59"/>
      <c r="N37" s="59"/>
      <c r="O37" s="59"/>
      <c r="P37" s="59"/>
      <c r="Q37" s="59"/>
      <c r="R37" s="59"/>
    </row>
    <row r="38" spans="1:18">
      <c r="A38" s="11">
        <v>2542</v>
      </c>
      <c r="B38" s="85"/>
      <c r="C38" s="98"/>
      <c r="D38" s="85"/>
      <c r="E38" s="92"/>
      <c r="I38" s="58"/>
      <c r="J38" s="59"/>
      <c r="K38" s="59"/>
      <c r="L38" s="59"/>
      <c r="M38" s="59"/>
      <c r="N38" s="59"/>
      <c r="O38" s="59"/>
      <c r="P38" s="59"/>
      <c r="Q38" s="59"/>
      <c r="R38" s="59"/>
    </row>
    <row r="39" spans="1:18">
      <c r="A39" s="10">
        <v>2561</v>
      </c>
      <c r="B39" s="85"/>
      <c r="C39" s="98"/>
      <c r="D39" s="85"/>
      <c r="E39" s="92"/>
      <c r="I39" s="58"/>
      <c r="J39" s="59"/>
      <c r="K39" s="59"/>
      <c r="L39" s="59"/>
      <c r="M39" s="59"/>
      <c r="N39" s="59"/>
      <c r="O39" s="59"/>
      <c r="P39" s="59"/>
      <c r="Q39" s="59"/>
      <c r="R39" s="59"/>
    </row>
    <row r="40" spans="1:18">
      <c r="A40" s="10">
        <v>2562</v>
      </c>
      <c r="B40" s="85"/>
      <c r="C40" s="98"/>
      <c r="D40" s="85"/>
      <c r="E40" s="92"/>
      <c r="I40" s="58"/>
      <c r="J40" s="59"/>
      <c r="K40" s="59"/>
      <c r="L40" s="59"/>
      <c r="M40" s="59"/>
      <c r="N40" s="59"/>
      <c r="O40" s="59"/>
      <c r="P40" s="59"/>
      <c r="Q40" s="59"/>
      <c r="R40" s="59"/>
    </row>
    <row r="41" spans="1:18">
      <c r="A41" s="11">
        <v>2563</v>
      </c>
      <c r="B41" s="85"/>
      <c r="C41" s="98"/>
      <c r="D41" s="85"/>
      <c r="E41" s="92"/>
      <c r="I41" s="58"/>
      <c r="J41" s="59"/>
      <c r="K41" s="59"/>
      <c r="L41" s="59"/>
      <c r="M41" s="59"/>
      <c r="N41" s="59"/>
      <c r="O41" s="59"/>
      <c r="P41" s="59"/>
      <c r="Q41" s="59"/>
      <c r="R41" s="59"/>
    </row>
    <row r="42" spans="1:18">
      <c r="A42" s="11">
        <v>2644</v>
      </c>
      <c r="B42" s="85"/>
      <c r="C42" s="98"/>
      <c r="D42" s="85"/>
      <c r="E42" s="92"/>
      <c r="I42" s="58"/>
      <c r="J42" s="59"/>
      <c r="K42" s="59"/>
      <c r="L42" s="59"/>
      <c r="M42" s="59"/>
      <c r="N42" s="59"/>
      <c r="O42" s="59"/>
      <c r="P42" s="59"/>
      <c r="Q42" s="59"/>
      <c r="R42" s="59"/>
    </row>
    <row r="43" spans="1:18" ht="16.5" thickBot="1">
      <c r="A43" s="13">
        <v>2649</v>
      </c>
      <c r="B43" s="86"/>
      <c r="C43" s="97"/>
      <c r="D43" s="86"/>
      <c r="E43" s="83"/>
      <c r="I43" s="33"/>
    </row>
    <row r="44" spans="1:18" ht="16.5" thickBot="1">
      <c r="A44" s="15">
        <v>1464</v>
      </c>
      <c r="B44" s="16" t="s">
        <v>10</v>
      </c>
      <c r="C44" s="31">
        <v>148</v>
      </c>
      <c r="D44" s="16">
        <v>0</v>
      </c>
      <c r="E44" s="17">
        <f>D44/C44</f>
        <v>0</v>
      </c>
      <c r="I44" s="33"/>
    </row>
    <row r="45" spans="1:18" ht="15.75">
      <c r="A45" s="9">
        <v>1469</v>
      </c>
      <c r="B45" s="84" t="s">
        <v>11</v>
      </c>
      <c r="C45" s="96">
        <v>67</v>
      </c>
      <c r="D45" s="84">
        <v>0</v>
      </c>
      <c r="E45" s="82">
        <f>D45/C45</f>
        <v>0</v>
      </c>
      <c r="I45" s="33"/>
    </row>
    <row r="46" spans="1:18" ht="16.5" thickBot="1">
      <c r="A46" s="13">
        <v>1474</v>
      </c>
      <c r="B46" s="86"/>
      <c r="C46" s="97"/>
      <c r="D46" s="86"/>
      <c r="E46" s="83"/>
      <c r="I46" s="33"/>
    </row>
    <row r="47" spans="1:18" ht="15.75">
      <c r="I47" s="33"/>
    </row>
    <row r="48" spans="1:18" ht="15.75">
      <c r="I48" s="33"/>
    </row>
    <row r="49" spans="1:9" ht="15.75">
      <c r="A49"/>
      <c r="B49"/>
      <c r="C49"/>
      <c r="D49"/>
      <c r="E49"/>
      <c r="I49" s="33"/>
    </row>
    <row r="50" spans="1:9" ht="15.75">
      <c r="A50"/>
      <c r="B50"/>
      <c r="C50"/>
      <c r="D50"/>
      <c r="E50"/>
      <c r="I50" s="33"/>
    </row>
    <row r="51" spans="1:9" ht="15.75">
      <c r="A51"/>
      <c r="B51"/>
      <c r="C51"/>
      <c r="D51"/>
      <c r="E51"/>
      <c r="I51" s="34"/>
    </row>
    <row r="52" spans="1:9" ht="15.75">
      <c r="A52"/>
      <c r="B52"/>
      <c r="C52"/>
      <c r="D52"/>
      <c r="E52"/>
      <c r="I52" s="33"/>
    </row>
    <row r="53" spans="1:9" ht="15.75">
      <c r="I53" s="33"/>
    </row>
    <row r="54" spans="1:9" ht="15.75">
      <c r="I54" s="33"/>
    </row>
    <row r="55" spans="1:9" ht="15.75">
      <c r="I55" s="33"/>
    </row>
    <row r="56" spans="1:9" ht="15.75">
      <c r="I56" s="33"/>
    </row>
    <row r="57" spans="1:9" ht="15.75">
      <c r="I57" s="33"/>
    </row>
    <row r="58" spans="1:9" ht="15.75">
      <c r="I58" s="33"/>
    </row>
    <row r="59" spans="1:9" ht="15.75">
      <c r="I59" s="33"/>
    </row>
    <row r="60" spans="1:9" ht="15.75">
      <c r="I60" s="33"/>
    </row>
    <row r="61" spans="1:9" ht="15.75">
      <c r="I61" s="33"/>
    </row>
    <row r="62" spans="1:9" ht="15.75">
      <c r="I62" s="33"/>
    </row>
    <row r="63" spans="1:9" ht="15.75">
      <c r="I63" s="33"/>
    </row>
    <row r="64" spans="1:9" ht="15.75">
      <c r="I64" s="33"/>
    </row>
    <row r="65" spans="9:9" ht="15.75">
      <c r="I65" s="33"/>
    </row>
    <row r="66" spans="9:9" ht="15.75">
      <c r="I66" s="33"/>
    </row>
    <row r="67" spans="9:9" ht="15.75">
      <c r="I67" s="33"/>
    </row>
    <row r="68" spans="9:9" ht="15.75">
      <c r="I68" s="33"/>
    </row>
    <row r="69" spans="9:9" ht="15.75">
      <c r="I69" s="33"/>
    </row>
    <row r="70" spans="9:9" ht="15.75">
      <c r="I70" s="33"/>
    </row>
    <row r="71" spans="9:9" ht="15.75">
      <c r="I71" s="34"/>
    </row>
    <row r="72" spans="9:9" ht="15.75">
      <c r="I72" s="33"/>
    </row>
    <row r="73" spans="9:9" ht="15.75">
      <c r="I73" s="33"/>
    </row>
    <row r="74" spans="9:9" ht="15.75">
      <c r="I74" s="33"/>
    </row>
    <row r="75" spans="9:9" ht="15.75">
      <c r="I75" s="33"/>
    </row>
    <row r="76" spans="9:9" ht="15.75">
      <c r="I76" s="34"/>
    </row>
    <row r="77" spans="9:9" ht="15.75">
      <c r="I77" s="33"/>
    </row>
    <row r="78" spans="9:9" ht="15.75">
      <c r="I78" s="33"/>
    </row>
    <row r="79" spans="9:9" ht="15.75">
      <c r="I79" s="33"/>
    </row>
    <row r="80" spans="9:9" ht="15.75">
      <c r="I80" s="33"/>
    </row>
    <row r="81" spans="9:9" ht="15.75">
      <c r="I81" s="33"/>
    </row>
    <row r="82" spans="9:9" ht="15.75">
      <c r="I82" s="33"/>
    </row>
    <row r="83" spans="9:9" ht="15.75">
      <c r="I83" s="33"/>
    </row>
    <row r="84" spans="9:9" ht="15.75">
      <c r="I84" s="33"/>
    </row>
    <row r="85" spans="9:9" ht="15.75">
      <c r="I85" s="33"/>
    </row>
    <row r="86" spans="9:9" ht="15.75">
      <c r="I86" s="34"/>
    </row>
    <row r="87" spans="9:9" ht="15.75">
      <c r="I87" s="33"/>
    </row>
    <row r="88" spans="9:9" ht="15.75">
      <c r="I88" s="33"/>
    </row>
    <row r="89" spans="9:9" ht="15.75">
      <c r="I89" s="33"/>
    </row>
    <row r="90" spans="9:9" ht="15.75">
      <c r="I90" s="33"/>
    </row>
    <row r="91" spans="9:9" ht="15.75">
      <c r="I91" s="33"/>
    </row>
    <row r="92" spans="9:9" ht="15.75">
      <c r="I92" s="33"/>
    </row>
    <row r="93" spans="9:9" ht="15.75">
      <c r="I93" s="33"/>
    </row>
    <row r="94" spans="9:9" ht="15.75">
      <c r="I94" s="33"/>
    </row>
    <row r="95" spans="9:9" ht="15.75">
      <c r="I95" s="33"/>
    </row>
    <row r="96" spans="9:9" ht="15.75">
      <c r="I96" s="34"/>
    </row>
    <row r="97" spans="9:9" ht="15.75">
      <c r="I97" s="33"/>
    </row>
    <row r="98" spans="9:9" ht="15.75">
      <c r="I98" s="33"/>
    </row>
    <row r="99" spans="9:9" ht="15.75">
      <c r="I99" s="33"/>
    </row>
    <row r="100" spans="9:9" ht="15.75">
      <c r="I100" s="33"/>
    </row>
    <row r="101" spans="9:9" ht="15.75">
      <c r="I101" s="33"/>
    </row>
    <row r="102" spans="9:9" ht="15.75">
      <c r="I102" s="33"/>
    </row>
    <row r="103" spans="9:9" ht="15.75">
      <c r="I103" s="33"/>
    </row>
    <row r="104" spans="9:9" ht="15.75">
      <c r="I104" s="33"/>
    </row>
    <row r="105" spans="9:9" ht="15.75">
      <c r="I105" s="33"/>
    </row>
    <row r="106" spans="9:9" ht="15.75">
      <c r="I106" s="33"/>
    </row>
    <row r="107" spans="9:9" ht="15.75">
      <c r="I107" s="33"/>
    </row>
    <row r="108" spans="9:9" ht="15.75">
      <c r="I108" s="33"/>
    </row>
    <row r="109" spans="9:9" ht="15.75">
      <c r="I109" s="33"/>
    </row>
    <row r="110" spans="9:9" ht="15.75">
      <c r="I110" s="33"/>
    </row>
    <row r="111" spans="9:9" ht="15.75">
      <c r="I111" s="33"/>
    </row>
    <row r="112" spans="9:9" ht="15.75">
      <c r="I112" s="33"/>
    </row>
    <row r="113" spans="9:9" ht="15.75">
      <c r="I113" s="33"/>
    </row>
    <row r="114" spans="9:9" ht="15.75">
      <c r="I114" s="33"/>
    </row>
    <row r="115" spans="9:9" ht="15.75">
      <c r="I115" s="33"/>
    </row>
    <row r="116" spans="9:9" ht="15.75">
      <c r="I116" s="34"/>
    </row>
    <row r="117" spans="9:9" ht="15.75">
      <c r="I117" s="33"/>
    </row>
    <row r="118" spans="9:9" ht="15.75">
      <c r="I118" s="33"/>
    </row>
    <row r="119" spans="9:9" ht="15.75">
      <c r="I119" s="33"/>
    </row>
    <row r="120" spans="9:9" ht="15.75">
      <c r="I120" s="33"/>
    </row>
    <row r="121" spans="9:9" ht="15.75">
      <c r="I121" s="33"/>
    </row>
    <row r="122" spans="9:9" ht="15.75">
      <c r="I122" s="33"/>
    </row>
    <row r="123" spans="9:9" ht="15.75">
      <c r="I123" s="33"/>
    </row>
    <row r="124" spans="9:9" ht="15.75">
      <c r="I124" s="33"/>
    </row>
    <row r="125" spans="9:9" ht="15.75">
      <c r="I125" s="33"/>
    </row>
    <row r="126" spans="9:9" ht="15.75">
      <c r="I126" s="34"/>
    </row>
    <row r="127" spans="9:9" ht="15.75">
      <c r="I127" s="33"/>
    </row>
    <row r="128" spans="9:9" ht="15.75">
      <c r="I128" s="33"/>
    </row>
    <row r="129" spans="9:9" ht="15.75">
      <c r="I129" s="33"/>
    </row>
    <row r="130" spans="9:9" ht="15.75">
      <c r="I130" s="33"/>
    </row>
    <row r="131" spans="9:9" ht="15.75">
      <c r="I131" s="34"/>
    </row>
  </sheetData>
  <mergeCells count="36">
    <mergeCell ref="B2:B5"/>
    <mergeCell ref="C2:C5"/>
    <mergeCell ref="D2:D5"/>
    <mergeCell ref="E2:E5"/>
    <mergeCell ref="B6:B10"/>
    <mergeCell ref="C6:C10"/>
    <mergeCell ref="D6:D10"/>
    <mergeCell ref="E6:E10"/>
    <mergeCell ref="B11:B12"/>
    <mergeCell ref="C11:C12"/>
    <mergeCell ref="D11:D12"/>
    <mergeCell ref="E11:E12"/>
    <mergeCell ref="B13:B16"/>
    <mergeCell ref="C13:C16"/>
    <mergeCell ref="D13:D16"/>
    <mergeCell ref="E13:E16"/>
    <mergeCell ref="B17:B21"/>
    <mergeCell ref="C17:C21"/>
    <mergeCell ref="D17:D21"/>
    <mergeCell ref="E17:E21"/>
    <mergeCell ref="B22:B28"/>
    <mergeCell ref="C22:C28"/>
    <mergeCell ref="D22:D28"/>
    <mergeCell ref="E22:E28"/>
    <mergeCell ref="B45:B46"/>
    <mergeCell ref="C45:C46"/>
    <mergeCell ref="D45:D46"/>
    <mergeCell ref="E45:E46"/>
    <mergeCell ref="B29:B36"/>
    <mergeCell ref="C29:C36"/>
    <mergeCell ref="D29:D36"/>
    <mergeCell ref="E29:E36"/>
    <mergeCell ref="B37:B43"/>
    <mergeCell ref="C37:C43"/>
    <mergeCell ref="D37:D43"/>
    <mergeCell ref="E37:E43"/>
  </mergeCells>
  <conditionalFormatting sqref="A47:A1048576 A1:A5">
    <cfRule type="duplicateValues" dxfId="45" priority="5"/>
  </conditionalFormatting>
  <conditionalFormatting sqref="A47:A1048576 A1:A24">
    <cfRule type="duplicateValues" dxfId="44" priority="6"/>
  </conditionalFormatting>
  <conditionalFormatting sqref="A11:A16">
    <cfRule type="duplicateValues" dxfId="43" priority="7"/>
  </conditionalFormatting>
  <conditionalFormatting sqref="A22:A24">
    <cfRule type="duplicateValues" dxfId="42" priority="8"/>
  </conditionalFormatting>
  <conditionalFormatting sqref="A25:A28">
    <cfRule type="duplicateValues" dxfId="41" priority="9"/>
  </conditionalFormatting>
  <conditionalFormatting sqref="A17:A21">
    <cfRule type="duplicateValues" dxfId="40" priority="10"/>
  </conditionalFormatting>
  <conditionalFormatting sqref="A6:A10">
    <cfRule type="duplicateValues" dxfId="39" priority="11"/>
  </conditionalFormatting>
  <conditionalFormatting sqref="A46">
    <cfRule type="duplicateValues" dxfId="38" priority="4"/>
  </conditionalFormatting>
  <conditionalFormatting sqref="A37 A41">
    <cfRule type="duplicateValues" dxfId="37" priority="12"/>
  </conditionalFormatting>
  <conditionalFormatting sqref="A38:A40 A42:A45">
    <cfRule type="duplicateValues" dxfId="36" priority="13"/>
  </conditionalFormatting>
  <conditionalFormatting sqref="A29:A36">
    <cfRule type="duplicateValues" dxfId="35" priority="3"/>
  </conditionalFormatting>
  <conditionalFormatting sqref="B49:B51">
    <cfRule type="duplicateValues" dxfId="34" priority="1"/>
  </conditionalFormatting>
  <conditionalFormatting sqref="B49:B51">
    <cfRule type="duplicateValues" dxfId="33" priority="2"/>
  </conditionalFormatting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AA69-F232-1746-ADD9-658AE9A66E27}">
  <dimension ref="A2:J18"/>
  <sheetViews>
    <sheetView workbookViewId="0">
      <selection activeCell="K24" sqref="K24"/>
    </sheetView>
  </sheetViews>
  <sheetFormatPr defaultColWidth="11.42578125" defaultRowHeight="15"/>
  <cols>
    <col min="1" max="1" width="60.42578125" customWidth="1"/>
    <col min="2" max="2" width="25.7109375" customWidth="1"/>
  </cols>
  <sheetData>
    <row r="2" spans="1:10">
      <c r="A2" s="24" t="s">
        <v>31</v>
      </c>
      <c r="B2" s="25" t="s">
        <v>32</v>
      </c>
      <c r="C2" s="25" t="s">
        <v>51</v>
      </c>
      <c r="D2" s="25" t="s">
        <v>13</v>
      </c>
      <c r="E2" s="25" t="s">
        <v>14</v>
      </c>
      <c r="F2" s="25" t="s">
        <v>28</v>
      </c>
      <c r="G2" s="25" t="s">
        <v>52</v>
      </c>
      <c r="H2" s="25" t="s">
        <v>53</v>
      </c>
      <c r="I2" s="25" t="s">
        <v>30</v>
      </c>
      <c r="J2" s="25" t="s">
        <v>33</v>
      </c>
    </row>
    <row r="3" spans="1:10">
      <c r="A3" s="6" t="s">
        <v>54</v>
      </c>
      <c r="B3" s="5" t="s">
        <v>35</v>
      </c>
      <c r="C3" s="29">
        <v>43993</v>
      </c>
      <c r="D3" s="29">
        <v>749</v>
      </c>
      <c r="E3" s="23">
        <v>1.7024999999999998E-2</v>
      </c>
      <c r="F3" s="29">
        <v>477</v>
      </c>
      <c r="G3" s="29">
        <v>10130</v>
      </c>
      <c r="H3" s="29">
        <v>2</v>
      </c>
      <c r="I3" s="29">
        <v>4</v>
      </c>
      <c r="J3" s="29">
        <v>28</v>
      </c>
    </row>
    <row r="4" spans="1:10">
      <c r="A4" s="6" t="s">
        <v>34</v>
      </c>
      <c r="B4" s="5" t="s">
        <v>35</v>
      </c>
      <c r="C4" s="29">
        <v>31871</v>
      </c>
      <c r="D4" s="29">
        <v>1005</v>
      </c>
      <c r="E4" s="23">
        <v>3.1532999999999999E-2</v>
      </c>
      <c r="F4" s="29">
        <v>399</v>
      </c>
      <c r="G4" s="29">
        <v>9591</v>
      </c>
      <c r="H4" s="29">
        <v>6</v>
      </c>
      <c r="I4" s="29">
        <v>2</v>
      </c>
      <c r="J4" s="29">
        <v>22</v>
      </c>
    </row>
    <row r="5" spans="1:10">
      <c r="A5" s="6" t="s">
        <v>55</v>
      </c>
      <c r="B5" s="5" t="s">
        <v>35</v>
      </c>
      <c r="C5" s="29">
        <v>28591</v>
      </c>
      <c r="D5" s="29">
        <v>561</v>
      </c>
      <c r="E5" s="23">
        <v>1.9622000000000001E-2</v>
      </c>
      <c r="F5" s="29">
        <v>298</v>
      </c>
      <c r="G5" s="29">
        <v>7746</v>
      </c>
      <c r="H5" s="29">
        <v>1</v>
      </c>
      <c r="I5" s="29">
        <v>4</v>
      </c>
      <c r="J5" s="29">
        <v>20</v>
      </c>
    </row>
    <row r="6" spans="1:10">
      <c r="A6" s="6" t="s">
        <v>38</v>
      </c>
      <c r="B6" s="5" t="s">
        <v>35</v>
      </c>
      <c r="C6" s="29">
        <v>21997</v>
      </c>
      <c r="D6" s="29">
        <v>315</v>
      </c>
      <c r="E6" s="23">
        <v>1.4319999999999999E-2</v>
      </c>
      <c r="F6" s="29">
        <v>250</v>
      </c>
      <c r="G6" s="29">
        <v>4825</v>
      </c>
      <c r="H6" s="29">
        <v>1</v>
      </c>
      <c r="I6" s="29">
        <v>0</v>
      </c>
      <c r="J6" s="29">
        <v>3</v>
      </c>
    </row>
    <row r="7" spans="1:10">
      <c r="A7" s="6" t="s">
        <v>34</v>
      </c>
      <c r="B7" s="5" t="s">
        <v>39</v>
      </c>
      <c r="C7" s="29">
        <v>1032</v>
      </c>
      <c r="D7" s="29">
        <v>41</v>
      </c>
      <c r="E7" s="23">
        <v>3.9729E-2</v>
      </c>
      <c r="F7" s="29">
        <v>19</v>
      </c>
      <c r="G7" s="29">
        <v>327</v>
      </c>
      <c r="H7" s="29">
        <v>0</v>
      </c>
      <c r="I7" s="29">
        <v>0</v>
      </c>
      <c r="J7" s="29">
        <v>3</v>
      </c>
    </row>
    <row r="8" spans="1:10">
      <c r="A8" s="6" t="s">
        <v>54</v>
      </c>
      <c r="B8" s="5" t="s">
        <v>39</v>
      </c>
      <c r="C8" s="29">
        <v>1187</v>
      </c>
      <c r="D8" s="29">
        <v>19</v>
      </c>
      <c r="E8" s="23">
        <v>1.6007E-2</v>
      </c>
      <c r="F8" s="29">
        <v>14</v>
      </c>
      <c r="G8" s="29">
        <v>283</v>
      </c>
      <c r="H8" s="29">
        <v>0</v>
      </c>
      <c r="I8" s="29">
        <v>0</v>
      </c>
      <c r="J8" s="29">
        <v>0</v>
      </c>
    </row>
    <row r="9" spans="1:10">
      <c r="A9" s="6" t="s">
        <v>55</v>
      </c>
      <c r="B9" s="5" t="s">
        <v>39</v>
      </c>
      <c r="C9" s="29">
        <v>870</v>
      </c>
      <c r="D9" s="29">
        <v>17</v>
      </c>
      <c r="E9" s="23">
        <v>1.9539999999999998E-2</v>
      </c>
      <c r="F9" s="29">
        <v>11</v>
      </c>
      <c r="G9" s="29">
        <v>261</v>
      </c>
      <c r="H9" s="29">
        <v>0</v>
      </c>
      <c r="I9" s="29">
        <v>0</v>
      </c>
      <c r="J9" s="29">
        <v>1</v>
      </c>
    </row>
    <row r="10" spans="1:10">
      <c r="A10" s="6" t="s">
        <v>38</v>
      </c>
      <c r="B10" s="5" t="s">
        <v>39</v>
      </c>
      <c r="C10" s="29">
        <v>560</v>
      </c>
      <c r="D10" s="29">
        <v>6</v>
      </c>
      <c r="E10" s="23">
        <v>1.0714E-2</v>
      </c>
      <c r="F10" s="29">
        <v>6</v>
      </c>
      <c r="G10" s="29">
        <v>116</v>
      </c>
      <c r="H10" s="29">
        <v>0</v>
      </c>
      <c r="I10" s="29">
        <v>0</v>
      </c>
      <c r="J10" s="29">
        <v>0</v>
      </c>
    </row>
    <row r="11" spans="1:10">
      <c r="A11" s="6" t="s">
        <v>54</v>
      </c>
      <c r="B11" s="5" t="s">
        <v>40</v>
      </c>
      <c r="C11" s="29">
        <v>18952</v>
      </c>
      <c r="D11" s="29">
        <v>279</v>
      </c>
      <c r="E11" s="23">
        <v>1.4721E-2</v>
      </c>
      <c r="F11" s="29">
        <v>195</v>
      </c>
      <c r="G11" s="29">
        <v>4210</v>
      </c>
      <c r="H11" s="29">
        <v>0</v>
      </c>
      <c r="I11" s="29">
        <v>3</v>
      </c>
      <c r="J11" s="29">
        <v>7</v>
      </c>
    </row>
    <row r="12" spans="1:10">
      <c r="A12" s="6" t="s">
        <v>38</v>
      </c>
      <c r="B12" s="5" t="s">
        <v>40</v>
      </c>
      <c r="C12" s="29">
        <v>9617</v>
      </c>
      <c r="D12" s="29">
        <v>140</v>
      </c>
      <c r="E12" s="23">
        <v>1.4558E-2</v>
      </c>
      <c r="F12" s="29">
        <v>137</v>
      </c>
      <c r="G12" s="29">
        <v>2120</v>
      </c>
      <c r="H12" s="29">
        <v>0</v>
      </c>
      <c r="I12" s="29">
        <v>0</v>
      </c>
      <c r="J12" s="29">
        <v>2</v>
      </c>
    </row>
    <row r="13" spans="1:10">
      <c r="A13" s="6" t="s">
        <v>34</v>
      </c>
      <c r="B13" s="5" t="s">
        <v>40</v>
      </c>
      <c r="C13" s="29">
        <v>7805</v>
      </c>
      <c r="D13" s="29">
        <v>183</v>
      </c>
      <c r="E13" s="23">
        <v>2.3446999999999999E-2</v>
      </c>
      <c r="F13" s="29">
        <v>83</v>
      </c>
      <c r="G13" s="29">
        <v>2119</v>
      </c>
      <c r="H13" s="29">
        <v>1</v>
      </c>
      <c r="I13" s="29">
        <v>0</v>
      </c>
      <c r="J13" s="29">
        <v>6</v>
      </c>
    </row>
    <row r="14" spans="1:10">
      <c r="A14" s="6" t="s">
        <v>55</v>
      </c>
      <c r="B14" s="5" t="s">
        <v>40</v>
      </c>
      <c r="C14" s="29">
        <v>10096</v>
      </c>
      <c r="D14" s="29">
        <v>149</v>
      </c>
      <c r="E14" s="23">
        <v>1.4758E-2</v>
      </c>
      <c r="F14" s="29">
        <v>96</v>
      </c>
      <c r="G14" s="29">
        <v>2356</v>
      </c>
      <c r="H14" s="29">
        <v>0</v>
      </c>
      <c r="I14" s="29">
        <v>1</v>
      </c>
      <c r="J14" s="29">
        <v>7</v>
      </c>
    </row>
    <row r="15" spans="1:10">
      <c r="A15" s="6" t="s">
        <v>34</v>
      </c>
      <c r="B15" s="5" t="s">
        <v>41</v>
      </c>
      <c r="C15" s="29">
        <v>373</v>
      </c>
      <c r="D15" s="29">
        <v>11</v>
      </c>
      <c r="E15" s="23">
        <v>2.9491E-2</v>
      </c>
      <c r="F15" s="29">
        <v>5</v>
      </c>
      <c r="G15" s="29">
        <v>110</v>
      </c>
      <c r="H15" s="29">
        <v>0</v>
      </c>
      <c r="I15" s="29">
        <v>0</v>
      </c>
      <c r="J15" s="29">
        <v>0</v>
      </c>
    </row>
    <row r="16" spans="1:10">
      <c r="A16" s="6" t="s">
        <v>55</v>
      </c>
      <c r="B16" s="5" t="s">
        <v>41</v>
      </c>
      <c r="C16" s="29">
        <v>305</v>
      </c>
      <c r="D16" s="29">
        <v>3</v>
      </c>
      <c r="E16" s="23">
        <v>9.8359999999999993E-3</v>
      </c>
      <c r="F16" s="29">
        <v>1</v>
      </c>
      <c r="G16" s="29">
        <v>73</v>
      </c>
      <c r="H16" s="29">
        <v>0</v>
      </c>
      <c r="I16" s="29">
        <v>0</v>
      </c>
      <c r="J16" s="29">
        <v>0</v>
      </c>
    </row>
    <row r="17" spans="1:10">
      <c r="A17" s="6" t="s">
        <v>54</v>
      </c>
      <c r="B17" s="5" t="s">
        <v>41</v>
      </c>
      <c r="C17" s="29">
        <v>312</v>
      </c>
      <c r="D17" s="29">
        <v>5</v>
      </c>
      <c r="E17" s="23">
        <v>1.6025999999999999E-2</v>
      </c>
      <c r="F17" s="29">
        <v>2</v>
      </c>
      <c r="G17" s="29">
        <v>83</v>
      </c>
      <c r="H17" s="29">
        <v>0</v>
      </c>
      <c r="I17" s="29">
        <v>0</v>
      </c>
      <c r="J17" s="29">
        <v>1</v>
      </c>
    </row>
    <row r="18" spans="1:10">
      <c r="A18" s="6" t="s">
        <v>38</v>
      </c>
      <c r="B18" s="5" t="s">
        <v>41</v>
      </c>
      <c r="C18" s="29">
        <v>146</v>
      </c>
      <c r="D18" s="29">
        <v>6</v>
      </c>
      <c r="E18" s="23">
        <v>4.1096000000000001E-2</v>
      </c>
      <c r="F18" s="29">
        <v>5</v>
      </c>
      <c r="G18" s="29">
        <v>41</v>
      </c>
      <c r="H18" s="29">
        <v>0</v>
      </c>
      <c r="I18" s="29">
        <v>0</v>
      </c>
      <c r="J18" s="29">
        <v>0</v>
      </c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5A2-FA29-40ED-834F-82A3B8A91E47}">
  <dimension ref="A1:E46"/>
  <sheetViews>
    <sheetView workbookViewId="0">
      <selection sqref="A1:XFD1048576"/>
    </sheetView>
  </sheetViews>
  <sheetFormatPr defaultColWidth="8.85546875" defaultRowHeight="15"/>
  <cols>
    <col min="1" max="1" width="15.42578125" style="4" customWidth="1"/>
    <col min="2" max="2" width="15.42578125" style="3" customWidth="1"/>
    <col min="3" max="3" width="18" style="8" customWidth="1"/>
    <col min="4" max="5" width="9.140625" style="8"/>
  </cols>
  <sheetData>
    <row r="1" spans="1:5" ht="16.5" thickBot="1">
      <c r="A1" s="1" t="s">
        <v>0</v>
      </c>
      <c r="B1" s="2" t="s">
        <v>1</v>
      </c>
      <c r="C1" s="7" t="s">
        <v>12</v>
      </c>
      <c r="D1" s="7" t="s">
        <v>13</v>
      </c>
      <c r="E1" s="7" t="s">
        <v>14</v>
      </c>
    </row>
    <row r="2" spans="1:5">
      <c r="A2" s="9">
        <v>1040</v>
      </c>
      <c r="B2" s="84" t="s">
        <v>2</v>
      </c>
      <c r="C2" s="96">
        <v>3931</v>
      </c>
      <c r="D2" s="84">
        <v>12</v>
      </c>
      <c r="E2" s="82">
        <f>D2/C2</f>
        <v>3.0526583566522513E-3</v>
      </c>
    </row>
    <row r="3" spans="1:5">
      <c r="A3" s="10">
        <v>1041</v>
      </c>
      <c r="B3" s="85"/>
      <c r="C3" s="98"/>
      <c r="D3" s="85"/>
      <c r="E3" s="92"/>
    </row>
    <row r="4" spans="1:5">
      <c r="A4" s="11">
        <v>1013</v>
      </c>
      <c r="B4" s="85"/>
      <c r="C4" s="98"/>
      <c r="D4" s="85"/>
      <c r="E4" s="92"/>
    </row>
    <row r="5" spans="1:5" ht="15.75" thickBot="1">
      <c r="A5" s="12">
        <v>1075</v>
      </c>
      <c r="B5" s="86"/>
      <c r="C5" s="97"/>
      <c r="D5" s="86"/>
      <c r="E5" s="83"/>
    </row>
    <row r="6" spans="1:5">
      <c r="A6" s="9">
        <v>1850</v>
      </c>
      <c r="B6" s="84" t="s">
        <v>3</v>
      </c>
      <c r="C6" s="96">
        <v>8095</v>
      </c>
      <c r="D6" s="84">
        <v>15</v>
      </c>
      <c r="E6" s="82">
        <f>D6/C6</f>
        <v>1.8529956763434219E-3</v>
      </c>
    </row>
    <row r="7" spans="1:5">
      <c r="A7" s="10">
        <v>1851</v>
      </c>
      <c r="B7" s="85"/>
      <c r="C7" s="98"/>
      <c r="D7" s="85"/>
      <c r="E7" s="92"/>
    </row>
    <row r="8" spans="1:5">
      <c r="A8" s="10">
        <v>1852</v>
      </c>
      <c r="B8" s="85"/>
      <c r="C8" s="98"/>
      <c r="D8" s="85"/>
      <c r="E8" s="92"/>
    </row>
    <row r="9" spans="1:5">
      <c r="A9" s="10">
        <v>1853</v>
      </c>
      <c r="B9" s="85"/>
      <c r="C9" s="98"/>
      <c r="D9" s="85"/>
      <c r="E9" s="92"/>
    </row>
    <row r="10" spans="1:5" ht="15.75" thickBot="1">
      <c r="A10" s="13">
        <v>1854</v>
      </c>
      <c r="B10" s="86"/>
      <c r="C10" s="97"/>
      <c r="D10" s="86"/>
      <c r="E10" s="83"/>
    </row>
    <row r="11" spans="1:5">
      <c r="A11" s="9">
        <v>1930</v>
      </c>
      <c r="B11" s="84" t="s">
        <v>4</v>
      </c>
      <c r="C11" s="96">
        <v>3247</v>
      </c>
      <c r="D11" s="84">
        <v>3</v>
      </c>
      <c r="E11" s="82">
        <f>D11/C11</f>
        <v>9.2392978133661843E-4</v>
      </c>
    </row>
    <row r="12" spans="1:5" ht="15.75" thickBot="1">
      <c r="A12" s="13">
        <v>1931</v>
      </c>
      <c r="B12" s="86"/>
      <c r="C12" s="97"/>
      <c r="D12" s="86"/>
      <c r="E12" s="83"/>
    </row>
    <row r="13" spans="1:5">
      <c r="A13" s="9">
        <v>1970</v>
      </c>
      <c r="B13" s="84" t="s">
        <v>5</v>
      </c>
      <c r="C13" s="96">
        <v>2954</v>
      </c>
      <c r="D13" s="84">
        <v>6</v>
      </c>
      <c r="E13" s="82">
        <f>D13/C13</f>
        <v>2.031144211238998E-3</v>
      </c>
    </row>
    <row r="14" spans="1:5">
      <c r="A14" s="11">
        <v>1944</v>
      </c>
      <c r="B14" s="85"/>
      <c r="C14" s="98"/>
      <c r="D14" s="85"/>
      <c r="E14" s="92"/>
    </row>
    <row r="15" spans="1:5">
      <c r="A15" s="11">
        <v>1915</v>
      </c>
      <c r="B15" s="85"/>
      <c r="C15" s="98"/>
      <c r="D15" s="85"/>
      <c r="E15" s="92"/>
    </row>
    <row r="16" spans="1:5" ht="15.75" thickBot="1">
      <c r="A16" s="12">
        <v>1971</v>
      </c>
      <c r="B16" s="86"/>
      <c r="C16" s="97"/>
      <c r="D16" s="86"/>
      <c r="E16" s="83"/>
    </row>
    <row r="17" spans="1:5">
      <c r="A17" s="9">
        <v>2301</v>
      </c>
      <c r="B17" s="84" t="s">
        <v>6</v>
      </c>
      <c r="C17" s="96">
        <v>16230</v>
      </c>
      <c r="D17" s="84">
        <v>26</v>
      </c>
      <c r="E17" s="82">
        <f>D17/C17</f>
        <v>1.6019716574245226E-3</v>
      </c>
    </row>
    <row r="18" spans="1:5">
      <c r="A18" s="10">
        <v>2302</v>
      </c>
      <c r="B18" s="85"/>
      <c r="C18" s="98"/>
      <c r="D18" s="85"/>
      <c r="E18" s="92"/>
    </row>
    <row r="19" spans="1:5">
      <c r="A19" s="10">
        <v>2303</v>
      </c>
      <c r="B19" s="85"/>
      <c r="C19" s="98"/>
      <c r="D19" s="85"/>
      <c r="E19" s="92"/>
    </row>
    <row r="20" spans="1:5">
      <c r="A20" s="10">
        <v>2304</v>
      </c>
      <c r="B20" s="85"/>
      <c r="C20" s="98"/>
      <c r="D20" s="85"/>
      <c r="E20" s="92"/>
    </row>
    <row r="21" spans="1:5" ht="15.75" thickBot="1">
      <c r="A21" s="13">
        <v>2305</v>
      </c>
      <c r="B21" s="86"/>
      <c r="C21" s="97"/>
      <c r="D21" s="86"/>
      <c r="E21" s="83"/>
    </row>
    <row r="22" spans="1:5">
      <c r="A22" s="9">
        <v>2345</v>
      </c>
      <c r="B22" s="84" t="s">
        <v>7</v>
      </c>
      <c r="C22" s="96">
        <v>7246</v>
      </c>
      <c r="D22" s="84">
        <v>19</v>
      </c>
      <c r="E22" s="82">
        <f>D22/C22</f>
        <v>2.6221363510902569E-3</v>
      </c>
    </row>
    <row r="23" spans="1:5">
      <c r="A23" s="11">
        <v>2330</v>
      </c>
      <c r="B23" s="85"/>
      <c r="C23" s="98"/>
      <c r="D23" s="85"/>
      <c r="E23" s="92"/>
    </row>
    <row r="24" spans="1:5">
      <c r="A24" s="11">
        <v>2332</v>
      </c>
      <c r="B24" s="85"/>
      <c r="C24" s="98"/>
      <c r="D24" s="85"/>
      <c r="E24" s="92"/>
    </row>
    <row r="25" spans="1:5">
      <c r="A25" s="11">
        <v>2360</v>
      </c>
      <c r="B25" s="85"/>
      <c r="C25" s="98"/>
      <c r="D25" s="85"/>
      <c r="E25" s="92"/>
    </row>
    <row r="26" spans="1:5">
      <c r="A26" s="10">
        <v>2361</v>
      </c>
      <c r="B26" s="85"/>
      <c r="C26" s="98"/>
      <c r="D26" s="85"/>
      <c r="E26" s="92"/>
    </row>
    <row r="27" spans="1:5">
      <c r="A27" s="10">
        <v>2362</v>
      </c>
      <c r="B27" s="85"/>
      <c r="C27" s="98"/>
      <c r="D27" s="85"/>
      <c r="E27" s="92"/>
    </row>
    <row r="28" spans="1:5" ht="15.75" thickBot="1">
      <c r="A28" s="13">
        <v>2381</v>
      </c>
      <c r="B28" s="86"/>
      <c r="C28" s="97"/>
      <c r="D28" s="86"/>
      <c r="E28" s="83"/>
    </row>
    <row r="29" spans="1:5">
      <c r="A29" s="10">
        <v>2532</v>
      </c>
      <c r="B29" s="84" t="s">
        <v>8</v>
      </c>
      <c r="C29" s="96">
        <v>1996</v>
      </c>
      <c r="D29" s="84">
        <v>4</v>
      </c>
      <c r="E29" s="82">
        <f>D29/C29</f>
        <v>2.004008016032064E-3</v>
      </c>
    </row>
    <row r="30" spans="1:5">
      <c r="A30" s="10">
        <v>2534</v>
      </c>
      <c r="B30" s="85"/>
      <c r="C30" s="98"/>
      <c r="D30" s="85"/>
      <c r="E30" s="92"/>
    </row>
    <row r="31" spans="1:5">
      <c r="A31" s="10">
        <v>2556</v>
      </c>
      <c r="B31" s="85"/>
      <c r="C31" s="98"/>
      <c r="D31" s="85"/>
      <c r="E31" s="92"/>
    </row>
    <row r="32" spans="1:5">
      <c r="A32" s="10">
        <v>2542</v>
      </c>
      <c r="B32" s="85"/>
      <c r="C32" s="98"/>
      <c r="D32" s="85"/>
      <c r="E32" s="92"/>
    </row>
    <row r="33" spans="1:5">
      <c r="A33" s="10">
        <v>2553</v>
      </c>
      <c r="B33" s="85"/>
      <c r="C33" s="98"/>
      <c r="D33" s="85"/>
      <c r="E33" s="92"/>
    </row>
    <row r="34" spans="1:5">
      <c r="A34" s="10">
        <v>2559</v>
      </c>
      <c r="B34" s="85"/>
      <c r="C34" s="98"/>
      <c r="D34" s="85"/>
      <c r="E34" s="92"/>
    </row>
    <row r="35" spans="1:5">
      <c r="A35" s="10">
        <v>2561</v>
      </c>
      <c r="B35" s="85"/>
      <c r="C35" s="98"/>
      <c r="D35" s="85"/>
      <c r="E35" s="92"/>
    </row>
    <row r="36" spans="1:5" ht="15.75" thickBot="1">
      <c r="A36" s="10">
        <v>2562</v>
      </c>
      <c r="B36" s="86"/>
      <c r="C36" s="97"/>
      <c r="D36" s="86"/>
      <c r="E36" s="83"/>
    </row>
    <row r="37" spans="1:5">
      <c r="A37" s="14">
        <v>2537</v>
      </c>
      <c r="B37" s="84" t="s">
        <v>9</v>
      </c>
      <c r="C37" s="96">
        <v>2069</v>
      </c>
      <c r="D37" s="84">
        <v>1</v>
      </c>
      <c r="E37" s="82">
        <f>D37/C37</f>
        <v>4.833252779120348E-4</v>
      </c>
    </row>
    <row r="38" spans="1:5">
      <c r="A38" s="11">
        <v>2542</v>
      </c>
      <c r="B38" s="85"/>
      <c r="C38" s="98"/>
      <c r="D38" s="85"/>
      <c r="E38" s="92"/>
    </row>
    <row r="39" spans="1:5">
      <c r="A39" s="10">
        <v>2561</v>
      </c>
      <c r="B39" s="85"/>
      <c r="C39" s="98"/>
      <c r="D39" s="85"/>
      <c r="E39" s="92"/>
    </row>
    <row r="40" spans="1:5">
      <c r="A40" s="10">
        <v>2562</v>
      </c>
      <c r="B40" s="85"/>
      <c r="C40" s="98"/>
      <c r="D40" s="85"/>
      <c r="E40" s="92"/>
    </row>
    <row r="41" spans="1:5">
      <c r="A41" s="11">
        <v>2563</v>
      </c>
      <c r="B41" s="85"/>
      <c r="C41" s="98"/>
      <c r="D41" s="85"/>
      <c r="E41" s="92"/>
    </row>
    <row r="42" spans="1:5">
      <c r="A42" s="11">
        <v>2644</v>
      </c>
      <c r="B42" s="85"/>
      <c r="C42" s="98"/>
      <c r="D42" s="85"/>
      <c r="E42" s="92"/>
    </row>
    <row r="43" spans="1:5" ht="15.75" thickBot="1">
      <c r="A43" s="13">
        <v>2649</v>
      </c>
      <c r="B43" s="86"/>
      <c r="C43" s="97"/>
      <c r="D43" s="86"/>
      <c r="E43" s="83"/>
    </row>
    <row r="44" spans="1:5" ht="15.75" thickBot="1">
      <c r="A44" s="15">
        <v>1464</v>
      </c>
      <c r="B44" s="16" t="s">
        <v>10</v>
      </c>
      <c r="C44" s="31">
        <v>212</v>
      </c>
      <c r="D44" s="16">
        <v>0</v>
      </c>
      <c r="E44" s="17">
        <f>D44/C44</f>
        <v>0</v>
      </c>
    </row>
    <row r="45" spans="1:5">
      <c r="A45" s="9">
        <v>1469</v>
      </c>
      <c r="B45" s="84" t="s">
        <v>11</v>
      </c>
      <c r="C45" s="96">
        <v>121</v>
      </c>
      <c r="D45" s="84">
        <v>0</v>
      </c>
      <c r="E45" s="82">
        <f>D45/C45</f>
        <v>0</v>
      </c>
    </row>
    <row r="46" spans="1:5" ht="15.75" thickBot="1">
      <c r="A46" s="13">
        <v>1474</v>
      </c>
      <c r="B46" s="86"/>
      <c r="C46" s="97"/>
      <c r="D46" s="86"/>
      <c r="E46" s="83"/>
    </row>
  </sheetData>
  <mergeCells count="36">
    <mergeCell ref="B45:B46"/>
    <mergeCell ref="B29:B36"/>
    <mergeCell ref="B37:B43"/>
    <mergeCell ref="E2:E5"/>
    <mergeCell ref="D2:D5"/>
    <mergeCell ref="C2:C5"/>
    <mergeCell ref="E11:E12"/>
    <mergeCell ref="D11:D12"/>
    <mergeCell ref="C11:C12"/>
    <mergeCell ref="E6:E10"/>
    <mergeCell ref="D6:D10"/>
    <mergeCell ref="B2:B5"/>
    <mergeCell ref="B6:B10"/>
    <mergeCell ref="B11:B12"/>
    <mergeCell ref="B13:B16"/>
    <mergeCell ref="B17:B21"/>
    <mergeCell ref="B22:B28"/>
    <mergeCell ref="C6:C10"/>
    <mergeCell ref="E17:E21"/>
    <mergeCell ref="D17:D21"/>
    <mergeCell ref="C17:C21"/>
    <mergeCell ref="E13:E16"/>
    <mergeCell ref="D13:D16"/>
    <mergeCell ref="C13:C16"/>
    <mergeCell ref="E22:E28"/>
    <mergeCell ref="D22:D28"/>
    <mergeCell ref="C22:C28"/>
    <mergeCell ref="E45:E46"/>
    <mergeCell ref="D45:D46"/>
    <mergeCell ref="C45:C46"/>
    <mergeCell ref="E29:E36"/>
    <mergeCell ref="D29:D36"/>
    <mergeCell ref="C29:C36"/>
    <mergeCell ref="E37:E43"/>
    <mergeCell ref="D37:D43"/>
    <mergeCell ref="C37:C43"/>
  </mergeCells>
  <conditionalFormatting sqref="A47:A1048576 A1:A5">
    <cfRule type="duplicateValues" dxfId="32" priority="5"/>
  </conditionalFormatting>
  <conditionalFormatting sqref="A47:A1048576 A1:A24">
    <cfRule type="duplicateValues" dxfId="31" priority="6"/>
  </conditionalFormatting>
  <conditionalFormatting sqref="A11:A16">
    <cfRule type="duplicateValues" dxfId="30" priority="7"/>
  </conditionalFormatting>
  <conditionalFormatting sqref="A22:A24">
    <cfRule type="duplicateValues" dxfId="29" priority="8"/>
  </conditionalFormatting>
  <conditionalFormatting sqref="A25:A28">
    <cfRule type="duplicateValues" dxfId="28" priority="10"/>
  </conditionalFormatting>
  <conditionalFormatting sqref="A17:A21">
    <cfRule type="duplicateValues" dxfId="27" priority="11"/>
  </conditionalFormatting>
  <conditionalFormatting sqref="A6:A10">
    <cfRule type="duplicateValues" dxfId="26" priority="12"/>
  </conditionalFormatting>
  <conditionalFormatting sqref="A46">
    <cfRule type="duplicateValues" dxfId="25" priority="2"/>
  </conditionalFormatting>
  <conditionalFormatting sqref="A37 A41">
    <cfRule type="duplicateValues" dxfId="24" priority="14"/>
  </conditionalFormatting>
  <conditionalFormatting sqref="A38:A40 A42:A45">
    <cfRule type="duplicateValues" dxfId="23" priority="15"/>
  </conditionalFormatting>
  <conditionalFormatting sqref="A29:A36">
    <cfRule type="duplicateValues" dxfId="22" priority="1"/>
  </conditionalFormatting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1564-3ACA-4FA5-AE24-32F669A4C0A0}">
  <dimension ref="A1:D16"/>
  <sheetViews>
    <sheetView topLeftCell="D1" workbookViewId="0">
      <selection sqref="A1:D7"/>
    </sheetView>
  </sheetViews>
  <sheetFormatPr defaultColWidth="8.85546875" defaultRowHeight="15"/>
  <cols>
    <col min="1" max="1" width="28.42578125" customWidth="1"/>
    <col min="2" max="4" width="15.42578125" style="3" customWidth="1"/>
  </cols>
  <sheetData>
    <row r="1" spans="1:4" s="18" customFormat="1">
      <c r="A1" s="18" t="s">
        <v>15</v>
      </c>
      <c r="B1" s="21" t="s">
        <v>12</v>
      </c>
      <c r="C1" s="21" t="s">
        <v>13</v>
      </c>
      <c r="D1" s="21" t="s">
        <v>14</v>
      </c>
    </row>
    <row r="2" spans="1:4">
      <c r="A2" s="22" t="s">
        <v>16</v>
      </c>
      <c r="B2" s="29">
        <v>35409</v>
      </c>
      <c r="C2" s="29">
        <v>43</v>
      </c>
      <c r="D2" s="23">
        <f>C2/B2</f>
        <v>1.2143805247253523E-3</v>
      </c>
    </row>
    <row r="3" spans="1:4">
      <c r="A3" s="6" t="s">
        <v>17</v>
      </c>
      <c r="B3" s="29">
        <v>7403</v>
      </c>
      <c r="C3" s="29">
        <v>27</v>
      </c>
      <c r="D3" s="23">
        <f t="shared" ref="D3:D7" si="0">C3/B3</f>
        <v>3.6471700661893829E-3</v>
      </c>
    </row>
    <row r="4" spans="1:4">
      <c r="A4" s="6" t="s">
        <v>18</v>
      </c>
      <c r="B4" s="29">
        <v>2417</v>
      </c>
      <c r="C4" s="29">
        <v>7</v>
      </c>
      <c r="D4" s="23">
        <f t="shared" si="0"/>
        <v>2.8961522548613984E-3</v>
      </c>
    </row>
    <row r="5" spans="1:4">
      <c r="A5" s="6" t="s">
        <v>19</v>
      </c>
      <c r="B5" s="29">
        <v>751</v>
      </c>
      <c r="C5" s="29">
        <v>5</v>
      </c>
      <c r="D5" s="23">
        <f t="shared" si="0"/>
        <v>6.6577896138482022E-3</v>
      </c>
    </row>
    <row r="6" spans="1:4">
      <c r="A6" s="6" t="s">
        <v>20</v>
      </c>
      <c r="B6" s="29">
        <v>85</v>
      </c>
      <c r="C6" s="29">
        <v>1</v>
      </c>
      <c r="D6" s="23">
        <f t="shared" si="0"/>
        <v>1.1764705882352941E-2</v>
      </c>
    </row>
    <row r="7" spans="1:4">
      <c r="A7" s="6" t="s">
        <v>21</v>
      </c>
      <c r="B7" s="29">
        <v>36</v>
      </c>
      <c r="C7" s="29">
        <v>3</v>
      </c>
      <c r="D7" s="23">
        <f t="shared" si="0"/>
        <v>8.3333333333333329E-2</v>
      </c>
    </row>
    <row r="10" spans="1:4">
      <c r="A10" s="20"/>
    </row>
    <row r="14" spans="1:4">
      <c r="A14" s="19"/>
    </row>
    <row r="16" spans="1:4">
      <c r="A16" s="20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OTT By Creative - Oct</vt:lpstr>
      <vt:lpstr>OTT By Town - Oct</vt:lpstr>
      <vt:lpstr>Pre-Roll By Creative - Oct</vt:lpstr>
      <vt:lpstr>Pre-Roll By Town - Oct</vt:lpstr>
      <vt:lpstr>Display By Creative - Oct</vt:lpstr>
      <vt:lpstr>Display by Town - Oct</vt:lpstr>
      <vt:lpstr>Social By Creative</vt:lpstr>
      <vt:lpstr>Display by Town</vt:lpstr>
      <vt:lpstr>Display By Creative</vt:lpstr>
      <vt:lpstr>Pre-Roll By Town</vt:lpstr>
      <vt:lpstr>Pre-Roll By Creative</vt:lpstr>
      <vt:lpstr>OTT by Town</vt:lpstr>
      <vt:lpstr>OTT by Creative</vt:lpstr>
      <vt:lpstr>Social by Creative &amp;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Graves</dc:creator>
  <cp:lastModifiedBy>Anna Graves</cp:lastModifiedBy>
  <dcterms:created xsi:type="dcterms:W3CDTF">2021-09-10T14:52:21Z</dcterms:created>
  <dcterms:modified xsi:type="dcterms:W3CDTF">2021-11-05T15:28:47Z</dcterms:modified>
</cp:coreProperties>
</file>